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information\USB2\◎教材\①_1_情報ノート_学習の記録\"/>
    </mc:Choice>
  </mc:AlternateContent>
  <xr:revisionPtr revIDLastSave="0" documentId="13_ncr:1_{5FE90A63-0215-4529-AA8E-4C1EF57B0EF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学習の記録" sheetId="153" r:id="rId1"/>
    <sheet name="小テスト" sheetId="155" r:id="rId2"/>
    <sheet name="解答" sheetId="151" r:id="rId3"/>
  </sheets>
  <definedNames>
    <definedName name="ＺＺＺＺ１０００００００００００００００００００００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53" l="1"/>
  <c r="K2" i="153"/>
  <c r="J5" i="153"/>
  <c r="J6" i="153"/>
  <c r="Q2" i="153"/>
  <c r="P2" i="153"/>
  <c r="K5" i="153"/>
  <c r="J7" i="153"/>
  <c r="J8" i="153"/>
  <c r="J9" i="153"/>
  <c r="J10" i="153"/>
  <c r="J11" i="153"/>
  <c r="J12" i="153"/>
  <c r="J13" i="153"/>
  <c r="J14" i="153"/>
  <c r="J15" i="153"/>
  <c r="J16" i="153"/>
  <c r="J17" i="153"/>
  <c r="J18" i="153"/>
  <c r="J19" i="153"/>
  <c r="J20" i="153"/>
  <c r="J21" i="153"/>
  <c r="J22" i="153"/>
  <c r="J23" i="153"/>
  <c r="J24" i="153"/>
  <c r="J25" i="153"/>
  <c r="J26" i="153"/>
  <c r="J27" i="153"/>
  <c r="J28" i="153"/>
  <c r="J29" i="153"/>
  <c r="J30" i="153"/>
  <c r="J31" i="153"/>
  <c r="J32" i="153"/>
  <c r="J33" i="153"/>
  <c r="J34" i="153"/>
  <c r="J35" i="153"/>
  <c r="J36" i="153"/>
  <c r="J37" i="153"/>
  <c r="J38" i="153"/>
  <c r="J39" i="153"/>
  <c r="J40" i="153"/>
  <c r="J41" i="153"/>
  <c r="J42" i="153"/>
  <c r="J43" i="153"/>
  <c r="J44" i="153"/>
  <c r="J45" i="153"/>
  <c r="J46" i="153"/>
  <c r="J47" i="153"/>
  <c r="J48" i="153"/>
  <c r="J49" i="153"/>
  <c r="J50" i="153"/>
  <c r="J51" i="153"/>
  <c r="J52" i="153"/>
  <c r="J53" i="153"/>
  <c r="J54" i="153"/>
  <c r="K6" i="153"/>
  <c r="K7" i="153"/>
  <c r="K8" i="153"/>
  <c r="K9" i="153"/>
  <c r="K10" i="153"/>
  <c r="K11" i="153"/>
  <c r="K12" i="153"/>
  <c r="K13" i="153"/>
  <c r="K14" i="153"/>
  <c r="K15" i="153"/>
  <c r="K16" i="153"/>
  <c r="K17" i="153"/>
  <c r="K18" i="153"/>
  <c r="K19" i="153"/>
  <c r="K20" i="153"/>
  <c r="K21" i="153"/>
  <c r="K22" i="153"/>
  <c r="K23" i="153"/>
  <c r="K24" i="153"/>
  <c r="K25" i="153"/>
  <c r="K26" i="153"/>
  <c r="K27" i="153"/>
  <c r="K28" i="153"/>
  <c r="K29" i="153"/>
  <c r="K30" i="153"/>
  <c r="K31" i="153"/>
  <c r="K32" i="153"/>
  <c r="K33" i="153"/>
  <c r="K34" i="153"/>
  <c r="K35" i="153"/>
  <c r="K36" i="153"/>
  <c r="K37" i="153"/>
  <c r="K38" i="153"/>
  <c r="K39" i="153"/>
  <c r="K40" i="153"/>
  <c r="K41" i="153"/>
  <c r="K42" i="153"/>
  <c r="K43" i="153"/>
  <c r="K44" i="153"/>
  <c r="K45" i="153"/>
  <c r="K46" i="153"/>
  <c r="K47" i="153"/>
  <c r="K48" i="153"/>
  <c r="K49" i="153"/>
  <c r="K50" i="153"/>
  <c r="K51" i="153"/>
  <c r="K52" i="153"/>
  <c r="K53" i="153"/>
  <c r="K54" i="153"/>
  <c r="R2" i="153"/>
  <c r="W2" i="153"/>
  <c r="V2" i="153"/>
  <c r="U2" i="153"/>
  <c r="T2" i="153"/>
  <c r="M2" i="153"/>
  <c r="N2" i="153"/>
  <c r="O2" i="153"/>
  <c r="N2" i="155"/>
  <c r="R2" i="155"/>
  <c r="P2" i="155"/>
  <c r="N5" i="155"/>
  <c r="O5" i="155"/>
  <c r="P5" i="155"/>
  <c r="Q5" i="155"/>
  <c r="R5" i="155"/>
  <c r="S5" i="155"/>
  <c r="T5" i="155"/>
  <c r="X5" i="155"/>
  <c r="X50" i="155"/>
  <c r="X51" i="155"/>
  <c r="X52" i="155"/>
  <c r="X53" i="155"/>
  <c r="X54" i="155"/>
  <c r="U5" i="155"/>
  <c r="V5" i="155"/>
  <c r="W5" i="155"/>
  <c r="N6" i="155"/>
  <c r="O6" i="155"/>
  <c r="P6" i="155"/>
  <c r="Q6" i="155"/>
  <c r="R6" i="155"/>
  <c r="S6" i="155"/>
  <c r="T6" i="155"/>
  <c r="U6" i="155"/>
  <c r="V6" i="155"/>
  <c r="W6" i="155"/>
  <c r="X6" i="155"/>
  <c r="X7" i="155"/>
  <c r="X8" i="155"/>
  <c r="X9" i="155"/>
  <c r="X10" i="155"/>
  <c r="X11" i="155"/>
  <c r="X12" i="155"/>
  <c r="X13" i="155"/>
  <c r="X14" i="155"/>
  <c r="X15" i="155"/>
  <c r="X16" i="155"/>
  <c r="X17" i="155"/>
  <c r="X18" i="155"/>
  <c r="X19" i="155"/>
  <c r="X20" i="155"/>
  <c r="X21" i="155"/>
  <c r="X22" i="155"/>
  <c r="X23" i="155"/>
  <c r="X24" i="155"/>
  <c r="X25" i="155"/>
  <c r="X26" i="155"/>
  <c r="X27" i="155"/>
  <c r="X28" i="155"/>
  <c r="X29" i="155"/>
  <c r="X30" i="155"/>
  <c r="X31" i="155"/>
  <c r="X32" i="155"/>
  <c r="X33" i="155"/>
  <c r="X34" i="155"/>
  <c r="X35" i="155"/>
  <c r="X36" i="155"/>
  <c r="X37" i="155"/>
  <c r="X38" i="155"/>
  <c r="X39" i="155"/>
  <c r="X40" i="155"/>
  <c r="X41" i="155"/>
  <c r="X42" i="155"/>
  <c r="X43" i="155"/>
  <c r="X44" i="155"/>
  <c r="X45" i="155"/>
  <c r="X46" i="155"/>
  <c r="X47" i="155"/>
  <c r="X48" i="155"/>
  <c r="X49" i="155"/>
  <c r="N7" i="155"/>
  <c r="O7" i="155"/>
  <c r="P7" i="155"/>
  <c r="Q7" i="155"/>
  <c r="R7" i="155"/>
  <c r="S7" i="155"/>
  <c r="T7" i="155"/>
  <c r="U7" i="155"/>
  <c r="V7" i="155"/>
  <c r="W7" i="155"/>
  <c r="N8" i="155"/>
  <c r="O8" i="155"/>
  <c r="P8" i="155"/>
  <c r="Q8" i="155"/>
  <c r="R8" i="155"/>
  <c r="S8" i="155"/>
  <c r="T8" i="155"/>
  <c r="U8" i="155"/>
  <c r="V8" i="155"/>
  <c r="W8" i="155"/>
  <c r="N9" i="155"/>
  <c r="O9" i="155"/>
  <c r="P9" i="155"/>
  <c r="Q9" i="155"/>
  <c r="R9" i="155"/>
  <c r="S9" i="155"/>
  <c r="T9" i="155"/>
  <c r="U9" i="155"/>
  <c r="V9" i="155"/>
  <c r="W9" i="155"/>
  <c r="N10" i="155"/>
  <c r="O10" i="155"/>
  <c r="P10" i="155"/>
  <c r="Q10" i="155"/>
  <c r="R10" i="155"/>
  <c r="S10" i="155"/>
  <c r="T10" i="155"/>
  <c r="U10" i="155"/>
  <c r="V10" i="155"/>
  <c r="W10" i="155"/>
  <c r="N11" i="155"/>
  <c r="O11" i="155"/>
  <c r="P11" i="155"/>
  <c r="Q11" i="155"/>
  <c r="R11" i="155"/>
  <c r="S11" i="155"/>
  <c r="T11" i="155"/>
  <c r="U11" i="155"/>
  <c r="V11" i="155"/>
  <c r="W11" i="155"/>
  <c r="N12" i="155"/>
  <c r="O12" i="155"/>
  <c r="P12" i="155"/>
  <c r="Q12" i="155"/>
  <c r="R12" i="155"/>
  <c r="S12" i="155"/>
  <c r="T12" i="155"/>
  <c r="U12" i="155"/>
  <c r="V12" i="155"/>
  <c r="W12" i="155"/>
  <c r="N13" i="155"/>
  <c r="O13" i="155"/>
  <c r="P13" i="155"/>
  <c r="Q13" i="155"/>
  <c r="R13" i="155"/>
  <c r="S13" i="155"/>
  <c r="T13" i="155"/>
  <c r="U13" i="155"/>
  <c r="V13" i="155"/>
  <c r="W13" i="155"/>
  <c r="N14" i="155"/>
  <c r="O14" i="155"/>
  <c r="P14" i="155"/>
  <c r="Q14" i="155"/>
  <c r="R14" i="155"/>
  <c r="S14" i="155"/>
  <c r="T14" i="155"/>
  <c r="U14" i="155"/>
  <c r="V14" i="155"/>
  <c r="W14" i="155"/>
  <c r="N15" i="155"/>
  <c r="O15" i="155"/>
  <c r="P15" i="155"/>
  <c r="Q15" i="155"/>
  <c r="R15" i="155"/>
  <c r="S15" i="155"/>
  <c r="T15" i="155"/>
  <c r="U15" i="155"/>
  <c r="V15" i="155"/>
  <c r="W15" i="155"/>
  <c r="N16" i="155"/>
  <c r="O16" i="155"/>
  <c r="P16" i="155"/>
  <c r="Q16" i="155"/>
  <c r="R16" i="155"/>
  <c r="S16" i="155"/>
  <c r="T16" i="155"/>
  <c r="U16" i="155"/>
  <c r="V16" i="155"/>
  <c r="W16" i="155"/>
  <c r="N17" i="155"/>
  <c r="O17" i="155"/>
  <c r="P17" i="155"/>
  <c r="Q17" i="155"/>
  <c r="R17" i="155"/>
  <c r="S17" i="155"/>
  <c r="T17" i="155"/>
  <c r="U17" i="155"/>
  <c r="V17" i="155"/>
  <c r="W17" i="155"/>
  <c r="N18" i="155"/>
  <c r="O18" i="155"/>
  <c r="P18" i="155"/>
  <c r="Q18" i="155"/>
  <c r="R18" i="155"/>
  <c r="S18" i="155"/>
  <c r="T18" i="155"/>
  <c r="U18" i="155"/>
  <c r="V18" i="155"/>
  <c r="W18" i="155"/>
  <c r="N19" i="155"/>
  <c r="O19" i="155"/>
  <c r="P19" i="155"/>
  <c r="Q19" i="155"/>
  <c r="R19" i="155"/>
  <c r="S19" i="155"/>
  <c r="T19" i="155"/>
  <c r="U19" i="155"/>
  <c r="V19" i="155"/>
  <c r="W19" i="155"/>
  <c r="N20" i="155"/>
  <c r="O20" i="155"/>
  <c r="P20" i="155"/>
  <c r="Q20" i="155"/>
  <c r="R20" i="155"/>
  <c r="S20" i="155"/>
  <c r="T20" i="155"/>
  <c r="U20" i="155"/>
  <c r="V20" i="155"/>
  <c r="W20" i="155"/>
  <c r="N21" i="155"/>
  <c r="O21" i="155"/>
  <c r="P21" i="155"/>
  <c r="Q21" i="155"/>
  <c r="R21" i="155"/>
  <c r="S21" i="155"/>
  <c r="T21" i="155"/>
  <c r="U21" i="155"/>
  <c r="V21" i="155"/>
  <c r="W21" i="155"/>
  <c r="N22" i="155"/>
  <c r="O22" i="155"/>
  <c r="P22" i="155"/>
  <c r="Q22" i="155"/>
  <c r="R22" i="155"/>
  <c r="S22" i="155"/>
  <c r="T22" i="155"/>
  <c r="U22" i="155"/>
  <c r="V22" i="155"/>
  <c r="W22" i="155"/>
  <c r="N23" i="155"/>
  <c r="O23" i="155"/>
  <c r="P23" i="155"/>
  <c r="Q23" i="155"/>
  <c r="R23" i="155"/>
  <c r="S23" i="155"/>
  <c r="T23" i="155"/>
  <c r="U23" i="155"/>
  <c r="V23" i="155"/>
  <c r="W23" i="155"/>
  <c r="N24" i="155"/>
  <c r="O24" i="155"/>
  <c r="P24" i="155"/>
  <c r="Q24" i="155"/>
  <c r="R24" i="155"/>
  <c r="S24" i="155"/>
  <c r="T24" i="155"/>
  <c r="U24" i="155"/>
  <c r="V24" i="155"/>
  <c r="W24" i="155"/>
  <c r="N25" i="155"/>
  <c r="O25" i="155"/>
  <c r="P25" i="155"/>
  <c r="Q25" i="155"/>
  <c r="R25" i="155"/>
  <c r="S25" i="155"/>
  <c r="T25" i="155"/>
  <c r="U25" i="155"/>
  <c r="V25" i="155"/>
  <c r="W25" i="155"/>
  <c r="N26" i="155"/>
  <c r="O26" i="155"/>
  <c r="P26" i="155"/>
  <c r="Q26" i="155"/>
  <c r="R26" i="155"/>
  <c r="S26" i="155"/>
  <c r="T26" i="155"/>
  <c r="U26" i="155"/>
  <c r="V26" i="155"/>
  <c r="W26" i="155"/>
  <c r="N27" i="155"/>
  <c r="O27" i="155"/>
  <c r="P27" i="155"/>
  <c r="Q27" i="155"/>
  <c r="R27" i="155"/>
  <c r="S27" i="155"/>
  <c r="T27" i="155"/>
  <c r="U27" i="155"/>
  <c r="V27" i="155"/>
  <c r="W27" i="155"/>
  <c r="N28" i="155"/>
  <c r="O28" i="155"/>
  <c r="P28" i="155"/>
  <c r="Q28" i="155"/>
  <c r="R28" i="155"/>
  <c r="S28" i="155"/>
  <c r="T28" i="155"/>
  <c r="U28" i="155"/>
  <c r="V28" i="155"/>
  <c r="W28" i="155"/>
  <c r="N29" i="155"/>
  <c r="O29" i="155"/>
  <c r="P29" i="155"/>
  <c r="Q29" i="155"/>
  <c r="R29" i="155"/>
  <c r="S29" i="155"/>
  <c r="T29" i="155"/>
  <c r="U29" i="155"/>
  <c r="V29" i="155"/>
  <c r="W29" i="155"/>
  <c r="N30" i="155"/>
  <c r="O30" i="155"/>
  <c r="P30" i="155"/>
  <c r="Q30" i="155"/>
  <c r="R30" i="155"/>
  <c r="S30" i="155"/>
  <c r="T30" i="155"/>
  <c r="U30" i="155"/>
  <c r="V30" i="155"/>
  <c r="W30" i="155"/>
  <c r="N31" i="155"/>
  <c r="O31" i="155"/>
  <c r="P31" i="155"/>
  <c r="Q31" i="155"/>
  <c r="R31" i="155"/>
  <c r="S31" i="155"/>
  <c r="T31" i="155"/>
  <c r="U31" i="155"/>
  <c r="V31" i="155"/>
  <c r="W31" i="155"/>
  <c r="N32" i="155"/>
  <c r="O32" i="155"/>
  <c r="P32" i="155"/>
  <c r="Q32" i="155"/>
  <c r="R32" i="155"/>
  <c r="S32" i="155"/>
  <c r="T32" i="155"/>
  <c r="U32" i="155"/>
  <c r="V32" i="155"/>
  <c r="W32" i="155"/>
  <c r="N33" i="155"/>
  <c r="O33" i="155"/>
  <c r="P33" i="155"/>
  <c r="Q33" i="155"/>
  <c r="R33" i="155"/>
  <c r="S33" i="155"/>
  <c r="T33" i="155"/>
  <c r="U33" i="155"/>
  <c r="V33" i="155"/>
  <c r="W33" i="155"/>
  <c r="N34" i="155"/>
  <c r="O34" i="155"/>
  <c r="P34" i="155"/>
  <c r="Q34" i="155"/>
  <c r="R34" i="155"/>
  <c r="S34" i="155"/>
  <c r="T34" i="155"/>
  <c r="U34" i="155"/>
  <c r="V34" i="155"/>
  <c r="W34" i="155"/>
  <c r="N35" i="155"/>
  <c r="O35" i="155"/>
  <c r="P35" i="155"/>
  <c r="Q35" i="155"/>
  <c r="R35" i="155"/>
  <c r="S35" i="155"/>
  <c r="T35" i="155"/>
  <c r="U35" i="155"/>
  <c r="V35" i="155"/>
  <c r="W35" i="155"/>
  <c r="N36" i="155"/>
  <c r="O36" i="155"/>
  <c r="P36" i="155"/>
  <c r="Q36" i="155"/>
  <c r="R36" i="155"/>
  <c r="S36" i="155"/>
  <c r="T36" i="155"/>
  <c r="U36" i="155"/>
  <c r="V36" i="155"/>
  <c r="W36" i="155"/>
  <c r="N37" i="155"/>
  <c r="O37" i="155"/>
  <c r="P37" i="155"/>
  <c r="Q37" i="155"/>
  <c r="R37" i="155"/>
  <c r="S37" i="155"/>
  <c r="T37" i="155"/>
  <c r="U37" i="155"/>
  <c r="V37" i="155"/>
  <c r="W37" i="155"/>
  <c r="N38" i="155"/>
  <c r="O38" i="155"/>
  <c r="P38" i="155"/>
  <c r="Q38" i="155"/>
  <c r="R38" i="155"/>
  <c r="S38" i="155"/>
  <c r="T38" i="155"/>
  <c r="U38" i="155"/>
  <c r="V38" i="155"/>
  <c r="W38" i="155"/>
  <c r="N39" i="155"/>
  <c r="O39" i="155"/>
  <c r="P39" i="155"/>
  <c r="Q39" i="155"/>
  <c r="R39" i="155"/>
  <c r="S39" i="155"/>
  <c r="T39" i="155"/>
  <c r="U39" i="155"/>
  <c r="V39" i="155"/>
  <c r="W39" i="155"/>
  <c r="N40" i="155"/>
  <c r="O40" i="155"/>
  <c r="P40" i="155"/>
  <c r="Q40" i="155"/>
  <c r="R40" i="155"/>
  <c r="S40" i="155"/>
  <c r="T40" i="155"/>
  <c r="U40" i="155"/>
  <c r="V40" i="155"/>
  <c r="W40" i="155"/>
  <c r="N41" i="155"/>
  <c r="O41" i="155"/>
  <c r="P41" i="155"/>
  <c r="Q41" i="155"/>
  <c r="R41" i="155"/>
  <c r="S41" i="155"/>
  <c r="T41" i="155"/>
  <c r="U41" i="155"/>
  <c r="V41" i="155"/>
  <c r="W41" i="155"/>
  <c r="N42" i="155"/>
  <c r="O42" i="155"/>
  <c r="P42" i="155"/>
  <c r="Q42" i="155"/>
  <c r="R42" i="155"/>
  <c r="S42" i="155"/>
  <c r="T42" i="155"/>
  <c r="U42" i="155"/>
  <c r="V42" i="155"/>
  <c r="W42" i="155"/>
  <c r="N43" i="155"/>
  <c r="O43" i="155"/>
  <c r="P43" i="155"/>
  <c r="Q43" i="155"/>
  <c r="R43" i="155"/>
  <c r="S43" i="155"/>
  <c r="T43" i="155"/>
  <c r="U43" i="155"/>
  <c r="V43" i="155"/>
  <c r="W43" i="155"/>
  <c r="N44" i="155"/>
  <c r="O44" i="155"/>
  <c r="P44" i="155"/>
  <c r="Q44" i="155"/>
  <c r="R44" i="155"/>
  <c r="S44" i="155"/>
  <c r="T44" i="155"/>
  <c r="U44" i="155"/>
  <c r="V44" i="155"/>
  <c r="W44" i="155"/>
  <c r="N45" i="155"/>
  <c r="O45" i="155"/>
  <c r="P45" i="155"/>
  <c r="Q45" i="155"/>
  <c r="R45" i="155"/>
  <c r="S45" i="155"/>
  <c r="T45" i="155"/>
  <c r="U45" i="155"/>
  <c r="V45" i="155"/>
  <c r="W45" i="155"/>
  <c r="N46" i="155"/>
  <c r="O46" i="155"/>
  <c r="P46" i="155"/>
  <c r="Q46" i="155"/>
  <c r="R46" i="155"/>
  <c r="S46" i="155"/>
  <c r="T46" i="155"/>
  <c r="U46" i="155"/>
  <c r="V46" i="155"/>
  <c r="W46" i="155"/>
  <c r="N47" i="155"/>
  <c r="O47" i="155"/>
  <c r="P47" i="155"/>
  <c r="Q47" i="155"/>
  <c r="R47" i="155"/>
  <c r="S47" i="155"/>
  <c r="T47" i="155"/>
  <c r="U47" i="155"/>
  <c r="V47" i="155"/>
  <c r="W47" i="155"/>
  <c r="N48" i="155"/>
  <c r="O48" i="155"/>
  <c r="P48" i="155"/>
  <c r="Q48" i="155"/>
  <c r="R48" i="155"/>
  <c r="S48" i="155"/>
  <c r="T48" i="155"/>
  <c r="U48" i="155"/>
  <c r="V48" i="155"/>
  <c r="W48" i="155"/>
  <c r="N49" i="155"/>
  <c r="O49" i="155"/>
  <c r="P49" i="155"/>
  <c r="Q49" i="155"/>
  <c r="R49" i="155"/>
  <c r="S49" i="155"/>
  <c r="T49" i="155"/>
  <c r="U49" i="155"/>
  <c r="V49" i="155"/>
  <c r="W49" i="155"/>
  <c r="N50" i="155"/>
  <c r="O50" i="155"/>
  <c r="P50" i="155"/>
  <c r="Q50" i="155"/>
  <c r="R50" i="155"/>
  <c r="S50" i="155"/>
  <c r="T50" i="155"/>
  <c r="U50" i="155"/>
  <c r="V50" i="155"/>
  <c r="W50" i="155"/>
  <c r="N51" i="155"/>
  <c r="O51" i="155"/>
  <c r="P51" i="155"/>
  <c r="Q51" i="155"/>
  <c r="R51" i="155"/>
  <c r="S51" i="155"/>
  <c r="T51" i="155"/>
  <c r="U51" i="155"/>
  <c r="V51" i="155"/>
  <c r="W51" i="155"/>
  <c r="N52" i="155"/>
  <c r="O52" i="155"/>
  <c r="P52" i="155"/>
  <c r="Q52" i="155"/>
  <c r="R52" i="155"/>
  <c r="S52" i="155"/>
  <c r="T52" i="155"/>
  <c r="U52" i="155"/>
  <c r="V52" i="155"/>
  <c r="W52" i="155"/>
  <c r="N53" i="155"/>
  <c r="O53" i="155"/>
  <c r="P53" i="155"/>
  <c r="Q53" i="155"/>
  <c r="R53" i="155"/>
  <c r="S53" i="155"/>
  <c r="T53" i="155"/>
  <c r="U53" i="155"/>
  <c r="V53" i="155"/>
  <c r="W53" i="155"/>
  <c r="N54" i="155"/>
  <c r="O54" i="155"/>
  <c r="P54" i="155"/>
  <c r="Q54" i="155"/>
  <c r="R54" i="155"/>
  <c r="S54" i="155"/>
  <c r="T54" i="155"/>
  <c r="U54" i="155"/>
  <c r="V54" i="155"/>
  <c r="W54" i="155"/>
  <c r="S2" i="1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matuura</author>
    <author>松浦大樹</author>
  </authors>
  <commentList>
    <comment ref="B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日付を入力する。
１月１日なら、1/1と入力して、EnterキーまたはTabキーを入力する</t>
        </r>
      </text>
    </comment>
    <comment ref="C4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欠席は空欄
15分以上の遅刻、
早退は欠席扱い</t>
        </r>
      </text>
    </comment>
    <comment ref="D4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欠席者の番号を入力する
（例）1番と２番の場合
1,2と半角の数字と半角カンマで入力する</t>
        </r>
      </text>
    </comment>
    <comment ref="E4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情報ノートに入力した今日のメニューをコピーする。
日付は入力しない。</t>
        </r>
      </text>
    </comment>
    <comment ref="F4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よくできる：3
おおむねできる：2
努力を要する：1</t>
        </r>
      </text>
    </comment>
    <comment ref="G4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反省・感想等を入力する。
評価１を付けた場合はその理由を入力する。
30文字以上入力することを目標にする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matuura</author>
  </authors>
  <commentList>
    <comment ref="B4" authorId="0" shapeId="0" xr:uid="{F0482EB2-D23A-4C83-B04B-364488F4540C}">
      <text>
        <r>
          <rPr>
            <b/>
            <sz val="9"/>
            <color indexed="81"/>
            <rFont val="MS P ゴシック"/>
            <family val="3"/>
            <charset val="128"/>
          </rPr>
          <t>日付を入力する。
１月１日なら、1/1と入力して、EnterキーまたはTabキーを押す</t>
        </r>
      </text>
    </comment>
  </commentList>
</comments>
</file>

<file path=xl/sharedStrings.xml><?xml version="1.0" encoding="utf-8"?>
<sst xmlns="http://schemas.openxmlformats.org/spreadsheetml/2006/main" count="86" uniqueCount="69">
  <si>
    <t>情報太郎</t>
    <rPh sb="0" eb="4">
      <t>ジョウホウタロウ</t>
    </rPh>
    <phoneticPr fontId="3"/>
  </si>
  <si>
    <t>HRNO</t>
    <phoneticPr fontId="3"/>
  </si>
  <si>
    <t>氏名</t>
    <rPh sb="0" eb="2">
      <t>シメイ</t>
    </rPh>
    <phoneticPr fontId="3"/>
  </si>
  <si>
    <t>No</t>
    <phoneticPr fontId="3"/>
  </si>
  <si>
    <t>日付</t>
    <rPh sb="0" eb="2">
      <t>ヒヅケ</t>
    </rPh>
    <phoneticPr fontId="3"/>
  </si>
  <si>
    <t>ノート</t>
    <phoneticPr fontId="3"/>
  </si>
  <si>
    <t>評価</t>
    <rPh sb="0" eb="2">
      <t>ヒョウカ</t>
    </rPh>
    <phoneticPr fontId="3"/>
  </si>
  <si>
    <t>備考</t>
    <rPh sb="0" eb="2">
      <t>ビコウ</t>
    </rPh>
    <phoneticPr fontId="6"/>
  </si>
  <si>
    <t>時間数</t>
    <rPh sb="0" eb="3">
      <t>ジカンスウ</t>
    </rPh>
    <phoneticPr fontId="3"/>
  </si>
  <si>
    <t>欠席者No.</t>
    <rPh sb="0" eb="3">
      <t>ケッセキシャ</t>
    </rPh>
    <phoneticPr fontId="3"/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</si>
  <si>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</si>
  <si>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</si>
  <si>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</si>
  <si>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</si>
  <si>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</si>
  <si>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</si>
  <si>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</si>
  <si>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</si>
  <si>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</si>
  <si>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Q1</t>
    <phoneticPr fontId="6"/>
  </si>
  <si>
    <t>Q3</t>
    <phoneticPr fontId="6"/>
  </si>
  <si>
    <t>回数</t>
    <rPh sb="0" eb="2">
      <t>カイスウ</t>
    </rPh>
    <phoneticPr fontId="6"/>
  </si>
  <si>
    <t>Q2</t>
    <phoneticPr fontId="1"/>
  </si>
  <si>
    <t>Q4</t>
    <phoneticPr fontId="1"/>
  </si>
  <si>
    <t>Q5</t>
    <phoneticPr fontId="6"/>
  </si>
  <si>
    <t>Q6</t>
  </si>
  <si>
    <t>Q7</t>
  </si>
  <si>
    <t>Q8</t>
  </si>
  <si>
    <t>Q9</t>
  </si>
  <si>
    <t>Q10</t>
  </si>
  <si>
    <t>クラス</t>
    <phoneticPr fontId="3"/>
  </si>
  <si>
    <t>班</t>
    <rPh sb="0" eb="1">
      <t>ハン</t>
    </rPh>
    <phoneticPr fontId="3"/>
  </si>
  <si>
    <t>達成</t>
    <rPh sb="0" eb="2">
      <t>タッセイ</t>
    </rPh>
    <phoneticPr fontId="3"/>
  </si>
  <si>
    <t>備考</t>
    <rPh sb="0" eb="2">
      <t>ビコウ</t>
    </rPh>
    <phoneticPr fontId="3"/>
  </si>
  <si>
    <t>A1</t>
    <phoneticPr fontId="1"/>
  </si>
  <si>
    <t>反省・感想</t>
    <rPh sb="0" eb="2">
      <t>ハンセイ</t>
    </rPh>
    <rPh sb="3" eb="5">
      <t>カンソウ</t>
    </rPh>
    <phoneticPr fontId="3"/>
  </si>
  <si>
    <t>小テスト</t>
    <rPh sb="0" eb="1">
      <t>ショウ</t>
    </rPh>
    <phoneticPr fontId="3"/>
  </si>
  <si>
    <t>T</t>
    <phoneticPr fontId="1"/>
  </si>
  <si>
    <t>内容</t>
    <rPh sb="0" eb="2">
      <t>ナイヨウ</t>
    </rPh>
    <phoneticPr fontId="3"/>
  </si>
  <si>
    <t>自己評価</t>
    <rPh sb="0" eb="2">
      <t>ジコ</t>
    </rPh>
    <rPh sb="2" eb="4">
      <t>ヒョウカ</t>
    </rPh>
    <phoneticPr fontId="3"/>
  </si>
  <si>
    <t>情報太郎</t>
    <rPh sb="0" eb="4">
      <t>ジョウホウタロウ</t>
    </rPh>
    <phoneticPr fontId="1"/>
  </si>
  <si>
    <t>問題数</t>
    <rPh sb="0" eb="3">
      <t>モンダイスウ</t>
    </rPh>
    <phoneticPr fontId="3"/>
  </si>
  <si>
    <t>正答率</t>
    <rPh sb="0" eb="3">
      <t>セイトウリツ</t>
    </rPh>
    <phoneticPr fontId="3"/>
  </si>
  <si>
    <t>正解数</t>
    <rPh sb="0" eb="3">
      <t>セイカイスウ</t>
    </rPh>
    <phoneticPr fontId="3"/>
  </si>
  <si>
    <t>R1</t>
    <phoneticPr fontId="1"/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</si>
  <si>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</si>
  <si>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</si>
  <si>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</si>
  <si>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</si>
  <si>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</si>
  <si>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</si>
  <si>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</si>
  <si>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</si>
  <si>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</si>
  <si>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学習の記録</t>
    <rPh sb="0" eb="2">
      <t>ガクシュウ</t>
    </rPh>
    <rPh sb="3" eb="5">
      <t>キロク</t>
    </rPh>
    <phoneticPr fontId="1"/>
  </si>
  <si>
    <r>
      <t>出欠（</t>
    </r>
    <r>
      <rPr>
        <b/>
        <sz val="10"/>
        <color theme="1"/>
        <rFont val="游ゴシック"/>
        <family val="3"/>
        <charset val="128"/>
        <scheme val="minor"/>
      </rPr>
      <t>出1,
欠2,遅3,早4,)</t>
    </r>
    <rPh sb="0" eb="2">
      <t>シュッケツ</t>
    </rPh>
    <rPh sb="3" eb="4">
      <t>シュツ</t>
    </rPh>
    <phoneticPr fontId="3"/>
  </si>
  <si>
    <t>欠2</t>
    <rPh sb="0" eb="1">
      <t>ケツ</t>
    </rPh>
    <phoneticPr fontId="3"/>
  </si>
  <si>
    <t>出1</t>
    <rPh sb="0" eb="1">
      <t>シュツ</t>
    </rPh>
    <phoneticPr fontId="1"/>
  </si>
  <si>
    <t>遅3</t>
    <rPh sb="0" eb="1">
      <t>チ</t>
    </rPh>
    <phoneticPr fontId="3"/>
  </si>
  <si>
    <t>早4</t>
    <rPh sb="0" eb="1">
      <t>ハヤ</t>
    </rPh>
    <phoneticPr fontId="3"/>
  </si>
  <si>
    <t>自評３</t>
    <rPh sb="0" eb="1">
      <t>ジ</t>
    </rPh>
    <rPh sb="1" eb="2">
      <t>ヒョウ</t>
    </rPh>
    <phoneticPr fontId="3"/>
  </si>
  <si>
    <t>自評２</t>
    <rPh sb="0" eb="1">
      <t>ジ</t>
    </rPh>
    <rPh sb="1" eb="2">
      <t>ヒョウ</t>
    </rPh>
    <phoneticPr fontId="3"/>
  </si>
  <si>
    <t>自評１</t>
    <rPh sb="0" eb="1">
      <t>ジ</t>
    </rPh>
    <rPh sb="1" eb="2">
      <t>ヒョウ</t>
    </rPh>
    <phoneticPr fontId="3"/>
  </si>
  <si>
    <t>字数１</t>
    <rPh sb="0" eb="2">
      <t>ジスウ</t>
    </rPh>
    <phoneticPr fontId="3"/>
  </si>
  <si>
    <t>字数２</t>
    <rPh sb="0" eb="2">
      <t>ジスウ</t>
    </rPh>
    <phoneticPr fontId="3"/>
  </si>
  <si>
    <t>ノ数</t>
    <rPh sb="1" eb="2">
      <t>スウ</t>
    </rPh>
    <phoneticPr fontId="1"/>
  </si>
  <si>
    <t>ノ字数</t>
    <rPh sb="1" eb="3">
      <t>ジスウ</t>
    </rPh>
    <phoneticPr fontId="1"/>
  </si>
  <si>
    <t>反字数</t>
    <rPh sb="0" eb="1">
      <t>ハン</t>
    </rPh>
    <rPh sb="1" eb="3">
      <t>ジスウ</t>
    </rPh>
    <phoneticPr fontId="3"/>
  </si>
  <si>
    <t>１学期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</si>
</sst>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9"/>
      <color indexed="81"/>
      <name val="MS P ゴシック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1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9" fontId="18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5" fillId="0" borderId="0" xfId="2" applyAlignment="1">
      <alignment vertical="center" shrinkToFit="1"/>
    </xf>
    <xf numFmtId="0" fontId="5" fillId="0" borderId="0" xfId="2">
      <alignment vertical="center"/>
    </xf>
    <xf numFmtId="0" fontId="8" fillId="0" borderId="0" xfId="2" applyFont="1" applyAlignment="1">
      <alignment vertical="center" shrinkToFit="1"/>
    </xf>
    <xf numFmtId="0" fontId="5" fillId="2" borderId="2" xfId="2" applyFill="1" applyBorder="1" applyAlignment="1">
      <alignment horizontal="center" vertical="center" shrinkToFit="1"/>
    </xf>
    <xf numFmtId="0" fontId="7" fillId="3" borderId="3" xfId="3" applyFont="1" applyFill="1" applyBorder="1" applyAlignment="1">
      <alignment horizontal="center" vertical="center" shrinkToFit="1"/>
    </xf>
    <xf numFmtId="0" fontId="7" fillId="3" borderId="4" xfId="3" applyFont="1" applyFill="1" applyBorder="1" applyAlignment="1">
      <alignment horizontal="center" vertical="center" shrinkToFit="1"/>
    </xf>
    <xf numFmtId="0" fontId="7" fillId="3" borderId="5" xfId="3" applyFont="1" applyFill="1" applyBorder="1" applyAlignment="1">
      <alignment horizontal="center" vertical="center" shrinkToFit="1"/>
    </xf>
    <xf numFmtId="0" fontId="7" fillId="3" borderId="6" xfId="3" applyFont="1" applyFill="1" applyBorder="1" applyAlignment="1">
      <alignment horizontal="center" vertical="center" shrinkToFit="1"/>
    </xf>
    <xf numFmtId="0" fontId="7" fillId="3" borderId="7" xfId="3" applyFont="1" applyFill="1" applyBorder="1" applyAlignment="1">
      <alignment horizontal="center" vertical="center" shrinkToFit="1"/>
    </xf>
    <xf numFmtId="1" fontId="5" fillId="0" borderId="3" xfId="2" applyNumberFormat="1" applyBorder="1" applyAlignment="1">
      <alignment horizontal="center" vertical="center" shrinkToFit="1"/>
    </xf>
    <xf numFmtId="1" fontId="5" fillId="0" borderId="4" xfId="2" applyNumberFormat="1" applyBorder="1" applyAlignment="1">
      <alignment horizontal="center" vertical="center" shrinkToFit="1"/>
    </xf>
    <xf numFmtId="1" fontId="5" fillId="0" borderId="5" xfId="2" applyNumberFormat="1" applyBorder="1" applyAlignment="1">
      <alignment horizontal="center" vertical="center" shrinkToFit="1"/>
    </xf>
    <xf numFmtId="1" fontId="5" fillId="0" borderId="6" xfId="2" applyNumberFormat="1" applyBorder="1" applyAlignment="1">
      <alignment horizontal="center" vertical="center" shrinkToFit="1"/>
    </xf>
    <xf numFmtId="1" fontId="5" fillId="0" borderId="7" xfId="2" applyNumberFormat="1" applyBorder="1" applyAlignment="1">
      <alignment horizontal="center" vertical="center" shrinkToFit="1"/>
    </xf>
    <xf numFmtId="0" fontId="5" fillId="2" borderId="15" xfId="2" applyFill="1" applyBorder="1" applyAlignment="1">
      <alignment horizontal="center" vertical="center" shrinkToFit="1"/>
    </xf>
    <xf numFmtId="1" fontId="5" fillId="0" borderId="16" xfId="2" applyNumberFormat="1" applyBorder="1" applyAlignment="1">
      <alignment horizontal="center" vertical="center" shrinkToFit="1"/>
    </xf>
    <xf numFmtId="1" fontId="5" fillId="0" borderId="17" xfId="2" applyNumberFormat="1" applyBorder="1" applyAlignment="1">
      <alignment horizontal="center" vertical="center" shrinkToFit="1"/>
    </xf>
    <xf numFmtId="1" fontId="5" fillId="0" borderId="18" xfId="2" applyNumberFormat="1" applyBorder="1" applyAlignment="1">
      <alignment horizontal="center" vertical="center" shrinkToFit="1"/>
    </xf>
    <xf numFmtId="1" fontId="5" fillId="0" borderId="19" xfId="2" applyNumberFormat="1" applyBorder="1" applyAlignment="1">
      <alignment horizontal="center" vertical="center" shrinkToFit="1"/>
    </xf>
    <xf numFmtId="1" fontId="5" fillId="0" borderId="20" xfId="2" applyNumberFormat="1" applyBorder="1" applyAlignment="1">
      <alignment horizontal="center" vertical="center" shrinkToFit="1"/>
    </xf>
    <xf numFmtId="0" fontId="16" fillId="0" borderId="0" xfId="1" applyFont="1" applyAlignment="1">
      <alignment horizontal="center" vertical="center"/>
    </xf>
    <xf numFmtId="0" fontId="2" fillId="0" borderId="0" xfId="1"/>
    <xf numFmtId="0" fontId="9" fillId="0" borderId="1" xfId="1" applyFont="1" applyBorder="1" applyAlignment="1">
      <alignment horizontal="center" vertical="center"/>
    </xf>
    <xf numFmtId="0" fontId="12" fillId="0" borderId="0" xfId="1" applyFont="1"/>
    <xf numFmtId="0" fontId="4" fillId="0" borderId="1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2" fillId="0" borderId="8" xfId="1" applyBorder="1" applyAlignment="1">
      <alignment horizontal="center" vertical="center" shrinkToFit="1"/>
    </xf>
    <xf numFmtId="0" fontId="2" fillId="0" borderId="13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1" xfId="1" applyBorder="1" applyAlignment="1">
      <alignment horizontal="center" vertical="center" shrinkToFit="1"/>
    </xf>
    <xf numFmtId="0" fontId="9" fillId="0" borderId="1" xfId="1" applyFon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56" fontId="2" fillId="4" borderId="1" xfId="1" applyNumberFormat="1" applyFill="1" applyBorder="1" applyAlignment="1" applyProtection="1">
      <alignment horizontal="center" vertical="center" shrinkToFit="1"/>
      <protection locked="0"/>
    </xf>
    <xf numFmtId="0" fontId="14" fillId="4" borderId="1" xfId="1" applyFont="1" applyFill="1" applyBorder="1" applyAlignment="1" applyProtection="1">
      <alignment horizontal="center" vertical="center" shrinkToFit="1"/>
      <protection locked="0"/>
    </xf>
    <xf numFmtId="0" fontId="2" fillId="4" borderId="1" xfId="1" applyFill="1" applyBorder="1" applyAlignment="1" applyProtection="1">
      <alignment vertical="center" wrapText="1"/>
      <protection locked="0"/>
    </xf>
    <xf numFmtId="0" fontId="2" fillId="4" borderId="1" xfId="1" applyFill="1" applyBorder="1" applyAlignment="1" applyProtection="1">
      <alignment horizontal="center" vertical="center" shrinkToFit="1"/>
      <protection locked="0"/>
    </xf>
    <xf numFmtId="0" fontId="2" fillId="4" borderId="1" xfId="1" applyFill="1" applyBorder="1" applyAlignment="1" applyProtection="1">
      <alignment horizontal="center" shrinkToFit="1"/>
      <protection locked="0"/>
    </xf>
    <xf numFmtId="0" fontId="2" fillId="4" borderId="1" xfId="1" applyFill="1" applyBorder="1" applyAlignment="1" applyProtection="1">
      <alignment wrapText="1"/>
      <protection locked="0"/>
    </xf>
    <xf numFmtId="0" fontId="10" fillId="4" borderId="1" xfId="1" applyFont="1" applyFill="1" applyBorder="1" applyAlignment="1" applyProtection="1">
      <alignment horizontal="center" vertical="center"/>
      <protection locked="0"/>
    </xf>
    <xf numFmtId="0" fontId="11" fillId="4" borderId="1" xfId="1" applyFont="1" applyFill="1" applyBorder="1" applyAlignment="1" applyProtection="1">
      <alignment horizontal="center" vertical="center"/>
      <protection locked="0"/>
    </xf>
    <xf numFmtId="0" fontId="2" fillId="4" borderId="21" xfId="1" applyFill="1" applyBorder="1" applyAlignment="1" applyProtection="1">
      <alignment horizontal="center" vertical="center" shrinkToFit="1"/>
      <protection locked="0"/>
    </xf>
    <xf numFmtId="0" fontId="2" fillId="4" borderId="22" xfId="1" applyFill="1" applyBorder="1" applyAlignment="1" applyProtection="1">
      <alignment horizontal="center" vertical="center" shrinkToFit="1"/>
      <protection locked="0"/>
    </xf>
    <xf numFmtId="0" fontId="2" fillId="4" borderId="24" xfId="1" applyFill="1" applyBorder="1" applyAlignment="1" applyProtection="1">
      <alignment horizontal="center" vertical="center"/>
      <protection locked="0"/>
    </xf>
    <xf numFmtId="0" fontId="2" fillId="4" borderId="22" xfId="1" applyFill="1" applyBorder="1" applyAlignment="1" applyProtection="1">
      <alignment horizontal="center" vertical="center"/>
      <protection locked="0"/>
    </xf>
    <xf numFmtId="0" fontId="2" fillId="4" borderId="21" xfId="1" applyFill="1" applyBorder="1" applyAlignment="1" applyProtection="1">
      <alignment vertical="center" shrinkToFit="1"/>
      <protection locked="0"/>
    </xf>
    <xf numFmtId="0" fontId="2" fillId="4" borderId="22" xfId="1" applyFill="1" applyBorder="1" applyAlignment="1" applyProtection="1">
      <alignment vertical="center"/>
      <protection locked="0"/>
    </xf>
    <xf numFmtId="0" fontId="2" fillId="4" borderId="21" xfId="1" applyFill="1" applyBorder="1" applyAlignment="1" applyProtection="1">
      <alignment shrinkToFit="1"/>
      <protection locked="0"/>
    </xf>
    <xf numFmtId="0" fontId="2" fillId="4" borderId="22" xfId="1" applyFill="1" applyBorder="1" applyProtection="1">
      <protection locked="0"/>
    </xf>
    <xf numFmtId="0" fontId="2" fillId="4" borderId="24" xfId="1" applyFill="1" applyBorder="1" applyAlignment="1" applyProtection="1">
      <alignment horizontal="center"/>
      <protection locked="0"/>
    </xf>
    <xf numFmtId="0" fontId="2" fillId="0" borderId="1" xfId="1" applyBorder="1" applyAlignment="1" applyProtection="1">
      <alignment horizontal="center" vertical="center" shrinkToFit="1"/>
      <protection locked="0"/>
    </xf>
    <xf numFmtId="0" fontId="14" fillId="0" borderId="1" xfId="1" applyFont="1" applyBorder="1" applyAlignment="1" applyProtection="1">
      <alignment horizontal="center" vertical="center" shrinkToFit="1"/>
      <protection locked="0"/>
    </xf>
    <xf numFmtId="0" fontId="7" fillId="3" borderId="26" xfId="3" applyFont="1" applyFill="1" applyBorder="1" applyAlignment="1">
      <alignment horizontal="center" vertical="center" shrinkToFit="1"/>
    </xf>
    <xf numFmtId="1" fontId="5" fillId="0" borderId="27" xfId="2" applyNumberFormat="1" applyBorder="1" applyAlignment="1">
      <alignment horizontal="center" vertical="center" shrinkToFit="1"/>
    </xf>
    <xf numFmtId="1" fontId="5" fillId="0" borderId="26" xfId="2" applyNumberForma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2" fillId="0" borderId="1" xfId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shrinkToFit="1"/>
    </xf>
    <xf numFmtId="56" fontId="19" fillId="4" borderId="0" xfId="1" applyNumberFormat="1" applyFont="1" applyFill="1" applyAlignment="1" applyProtection="1">
      <alignment horizontal="center" vertical="center" shrinkToFit="1"/>
      <protection locked="0"/>
    </xf>
    <xf numFmtId="0" fontId="2" fillId="4" borderId="11" xfId="1" applyFill="1" applyBorder="1" applyAlignment="1" applyProtection="1">
      <alignment horizontal="left" vertical="center" wrapText="1" shrinkToFit="1"/>
      <protection locked="0"/>
    </xf>
    <xf numFmtId="0" fontId="2" fillId="4" borderId="12" xfId="1" applyFill="1" applyBorder="1" applyAlignment="1" applyProtection="1">
      <alignment horizontal="left" vertical="center" wrapText="1" shrinkToFit="1"/>
      <protection locked="0"/>
    </xf>
    <xf numFmtId="0" fontId="19" fillId="0" borderId="0" xfId="1" applyFont="1" applyAlignment="1">
      <alignment horizontal="left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9" fontId="10" fillId="0" borderId="1" xfId="4" applyFont="1" applyBorder="1" applyAlignment="1" applyProtection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10" fillId="4" borderId="11" xfId="1" applyFont="1" applyFill="1" applyBorder="1" applyAlignment="1" applyProtection="1">
      <alignment horizontal="center" vertical="center" shrinkToFit="1"/>
      <protection locked="0"/>
    </xf>
    <xf numFmtId="0" fontId="10" fillId="4" borderId="12" xfId="1" applyFont="1" applyFill="1" applyBorder="1" applyAlignment="1" applyProtection="1">
      <alignment horizontal="center" vertical="center" shrinkToFit="1"/>
      <protection locked="0"/>
    </xf>
    <xf numFmtId="0" fontId="10" fillId="4" borderId="14" xfId="1" applyFont="1" applyFill="1" applyBorder="1" applyAlignment="1" applyProtection="1">
      <alignment horizontal="center" vertical="center" shrinkToFit="1"/>
      <protection locked="0"/>
    </xf>
    <xf numFmtId="0" fontId="10" fillId="4" borderId="11" xfId="1" applyFont="1" applyFill="1" applyBorder="1" applyAlignment="1" applyProtection="1">
      <alignment horizontal="center" vertical="center"/>
      <protection locked="0"/>
    </xf>
    <xf numFmtId="0" fontId="10" fillId="4" borderId="14" xfId="1" applyFont="1" applyFill="1" applyBorder="1" applyAlignment="1" applyProtection="1">
      <alignment horizontal="center" vertical="center"/>
      <protection locked="0"/>
    </xf>
  </cellXfs>
  <cellStyles count="5">
    <cellStyle name="パーセント" xfId="4" builtinId="5"/>
    <cellStyle name="標準" xfId="0" builtinId="0"/>
    <cellStyle name="標準 2" xfId="1" xr:uid="{00000000-0005-0000-0000-000001000000}"/>
    <cellStyle name="標準 3" xfId="2" xr:uid="{00000000-0005-0000-0000-000002000000}"/>
    <cellStyle name="標準_仮登録　科目選択集計表" xfId="3" xr:uid="{00000000-0005-0000-0000-000003000000}"/>
  </cellStyles>
  <dxfs count="0"/>
  <tableStyles count="0" defaultTableStyle="TableStyleMedium2" defaultPivotStyle="PivotStyleLight16"/>
  <colors>
    <mruColors>
      <color rgb="FFCCFFFF"/>
      <color rgb="FFE1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54"/>
  <sheetViews>
    <sheetView tabSelected="1"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8.75"/>
  <cols>
    <col min="1" max="1" width="4.625" style="22" customWidth="1"/>
    <col min="2" max="2" width="12.375" style="22" customWidth="1"/>
    <col min="3" max="4" width="12.75" style="22" customWidth="1"/>
    <col min="5" max="5" width="50.5" style="22" customWidth="1"/>
    <col min="6" max="8" width="10" style="22" customWidth="1"/>
    <col min="9" max="9" width="25.25" style="22" customWidth="1"/>
    <col min="10" max="10" width="7.25" style="22" customWidth="1"/>
    <col min="11" max="11" width="7" style="22" customWidth="1"/>
    <col min="12" max="12" width="7.5" style="22" customWidth="1"/>
    <col min="13" max="23" width="5" style="22" customWidth="1"/>
    <col min="24" max="16384" width="9" style="22"/>
  </cols>
  <sheetData>
    <row r="1" spans="1:23" ht="39.75" customHeight="1">
      <c r="B1" s="73" t="s">
        <v>68</v>
      </c>
      <c r="C1" s="76" t="s">
        <v>54</v>
      </c>
      <c r="D1" s="76"/>
      <c r="F1" s="23" t="s">
        <v>30</v>
      </c>
      <c r="G1" s="23" t="s">
        <v>31</v>
      </c>
      <c r="H1" s="23" t="s">
        <v>1</v>
      </c>
      <c r="I1" s="23" t="s">
        <v>2</v>
      </c>
      <c r="J1" s="69"/>
      <c r="K1" s="66" t="s">
        <v>8</v>
      </c>
      <c r="L1" s="67" t="s">
        <v>57</v>
      </c>
      <c r="M1" s="67" t="s">
        <v>56</v>
      </c>
      <c r="N1" s="67" t="s">
        <v>58</v>
      </c>
      <c r="O1" s="67" t="s">
        <v>59</v>
      </c>
      <c r="P1" s="68" t="s">
        <v>65</v>
      </c>
      <c r="Q1" s="68" t="s">
        <v>66</v>
      </c>
      <c r="R1" s="67" t="s">
        <v>67</v>
      </c>
      <c r="S1" s="67" t="s">
        <v>32</v>
      </c>
      <c r="T1" s="67" t="s">
        <v>60</v>
      </c>
      <c r="U1" s="67" t="s">
        <v>61</v>
      </c>
      <c r="V1" s="67" t="s">
        <v>62</v>
      </c>
      <c r="W1" s="67" t="s">
        <v>6</v>
      </c>
    </row>
    <row r="2" spans="1:23" ht="39.75" customHeight="1">
      <c r="A2" s="21"/>
      <c r="C2" s="21"/>
      <c r="D2" s="21"/>
      <c r="F2" s="50">
        <v>11</v>
      </c>
      <c r="G2" s="50">
        <v>1</v>
      </c>
      <c r="H2" s="50">
        <v>1100</v>
      </c>
      <c r="I2" s="51" t="s">
        <v>0</v>
      </c>
      <c r="J2" s="70"/>
      <c r="K2" s="38">
        <f>COUNT(B5:B54)</f>
        <v>0</v>
      </c>
      <c r="L2" s="40">
        <f>COUNTIF($C$5:$C$54,1)</f>
        <v>0</v>
      </c>
      <c r="M2" s="40">
        <f>COUNTIF($C$5:$C$54,2)</f>
        <v>0</v>
      </c>
      <c r="N2" s="40">
        <f>COUNTIF($C$5:$C$54,3)</f>
        <v>0</v>
      </c>
      <c r="O2" s="40">
        <f>COUNTIF($C$5:$C$54,4)</f>
        <v>0</v>
      </c>
      <c r="P2" s="40">
        <f>COUNTA(E5:E54)</f>
        <v>0</v>
      </c>
      <c r="Q2" s="40">
        <f>SUM(J5:J54)</f>
        <v>0</v>
      </c>
      <c r="R2" s="41">
        <f>SUM(K5:K54)</f>
        <v>0</v>
      </c>
      <c r="S2" s="40">
        <f>COUNTIF($K$5:$K$54,"&gt;=30")</f>
        <v>0</v>
      </c>
      <c r="T2" s="41">
        <f>COUNTIF($F$5:$F$54,3)</f>
        <v>0</v>
      </c>
      <c r="U2" s="38">
        <f>COUNTIF($F$5:$F$54,2)</f>
        <v>0</v>
      </c>
      <c r="V2" s="40">
        <f>COUNTIF($F$5:$F$54,1)</f>
        <v>0</v>
      </c>
      <c r="W2" s="40">
        <f>SUM(L5:L54)</f>
        <v>0</v>
      </c>
    </row>
    <row r="3" spans="1:23" ht="21.75" customHeight="1">
      <c r="A3" s="24"/>
    </row>
    <row r="4" spans="1:23" ht="39.75" customHeight="1">
      <c r="A4" s="25" t="s">
        <v>3</v>
      </c>
      <c r="B4" s="23" t="s">
        <v>4</v>
      </c>
      <c r="C4" s="42" t="s">
        <v>55</v>
      </c>
      <c r="D4" s="42" t="s">
        <v>9</v>
      </c>
      <c r="E4" s="23" t="s">
        <v>5</v>
      </c>
      <c r="F4" s="43" t="s">
        <v>39</v>
      </c>
      <c r="G4" s="77" t="s">
        <v>35</v>
      </c>
      <c r="H4" s="78"/>
      <c r="I4" s="78"/>
      <c r="J4" s="43" t="s">
        <v>63</v>
      </c>
      <c r="K4" s="43" t="s">
        <v>64</v>
      </c>
      <c r="L4" s="23" t="s">
        <v>6</v>
      </c>
      <c r="M4" s="26" t="s">
        <v>34</v>
      </c>
      <c r="N4" s="27" t="s">
        <v>10</v>
      </c>
      <c r="O4" s="27" t="s">
        <v>11</v>
      </c>
      <c r="P4" s="27" t="s">
        <v>12</v>
      </c>
      <c r="Q4" s="27" t="s">
        <v>13</v>
      </c>
      <c r="R4" s="27" t="s">
        <v>14</v>
      </c>
      <c r="S4" s="27" t="s">
        <v>15</v>
      </c>
      <c r="T4" s="27" t="s">
        <v>16</v>
      </c>
      <c r="U4" s="27" t="s">
        <v>17</v>
      </c>
      <c r="V4" s="28" t="s">
        <v>18</v>
      </c>
      <c r="W4" s="23" t="s">
        <v>33</v>
      </c>
    </row>
    <row r="5" spans="1:23" s="37" customFormat="1" ht="90" customHeight="1">
      <c r="A5" s="23">
        <v>1</v>
      </c>
      <c r="B5" s="44"/>
      <c r="C5" s="45"/>
      <c r="D5" s="45"/>
      <c r="E5" s="46"/>
      <c r="F5" s="45"/>
      <c r="G5" s="74"/>
      <c r="H5" s="75"/>
      <c r="I5" s="75"/>
      <c r="J5" s="71" t="str">
        <f>IF(E5="","",LEN(E5))</f>
        <v/>
      </c>
      <c r="K5" s="72" t="str">
        <f>IF(G5="","",LEN(G5))</f>
        <v/>
      </c>
      <c r="L5" s="61"/>
      <c r="M5" s="52"/>
      <c r="N5" s="53"/>
      <c r="O5" s="53"/>
      <c r="P5" s="53"/>
      <c r="Q5" s="53"/>
      <c r="R5" s="53"/>
      <c r="S5" s="53"/>
      <c r="T5" s="53"/>
      <c r="U5" s="53"/>
      <c r="V5" s="54"/>
      <c r="W5" s="61"/>
    </row>
    <row r="6" spans="1:23" s="37" customFormat="1" ht="90" customHeight="1">
      <c r="A6" s="23">
        <v>2</v>
      </c>
      <c r="B6" s="44"/>
      <c r="C6" s="45"/>
      <c r="D6" s="45"/>
      <c r="E6" s="46"/>
      <c r="F6" s="45"/>
      <c r="G6" s="74"/>
      <c r="H6" s="75"/>
      <c r="I6" s="75"/>
      <c r="J6" s="71" t="str">
        <f t="shared" ref="J6:J54" si="0">IF(E6="","",LEN(E6))</f>
        <v/>
      </c>
      <c r="K6" s="72" t="str">
        <f t="shared" ref="K6:K54" si="1">IF(G6="","",LEN(G6))</f>
        <v/>
      </c>
      <c r="L6" s="61"/>
      <c r="M6" s="56"/>
      <c r="N6" s="57"/>
      <c r="O6" s="57"/>
      <c r="P6" s="57"/>
      <c r="Q6" s="57"/>
      <c r="R6" s="57"/>
      <c r="S6" s="57"/>
      <c r="T6" s="57"/>
      <c r="U6" s="57"/>
      <c r="V6" s="54"/>
      <c r="W6" s="61"/>
    </row>
    <row r="7" spans="1:23" s="37" customFormat="1" ht="90" customHeight="1">
      <c r="A7" s="23">
        <v>3</v>
      </c>
      <c r="B7" s="44"/>
      <c r="C7" s="45"/>
      <c r="D7" s="45"/>
      <c r="E7" s="46"/>
      <c r="F7" s="45"/>
      <c r="G7" s="74"/>
      <c r="H7" s="75"/>
      <c r="I7" s="75"/>
      <c r="J7" s="71" t="str">
        <f t="shared" si="0"/>
        <v/>
      </c>
      <c r="K7" s="72" t="str">
        <f t="shared" si="1"/>
        <v/>
      </c>
      <c r="L7" s="61"/>
      <c r="M7" s="56"/>
      <c r="N7" s="57"/>
      <c r="O7" s="57"/>
      <c r="P7" s="57"/>
      <c r="Q7" s="57"/>
      <c r="R7" s="57"/>
      <c r="S7" s="57"/>
      <c r="T7" s="57"/>
      <c r="U7" s="57"/>
      <c r="V7" s="54"/>
      <c r="W7" s="61"/>
    </row>
    <row r="8" spans="1:23" s="37" customFormat="1" ht="90" customHeight="1">
      <c r="A8" s="23">
        <v>4</v>
      </c>
      <c r="B8" s="44"/>
      <c r="C8" s="45"/>
      <c r="D8" s="45"/>
      <c r="E8" s="46"/>
      <c r="F8" s="45"/>
      <c r="G8" s="74"/>
      <c r="H8" s="75"/>
      <c r="I8" s="75"/>
      <c r="J8" s="71" t="str">
        <f t="shared" si="0"/>
        <v/>
      </c>
      <c r="K8" s="72" t="str">
        <f t="shared" si="1"/>
        <v/>
      </c>
      <c r="L8" s="61"/>
      <c r="M8" s="56"/>
      <c r="N8" s="57"/>
      <c r="O8" s="57"/>
      <c r="P8" s="57"/>
      <c r="Q8" s="57"/>
      <c r="R8" s="57"/>
      <c r="S8" s="57"/>
      <c r="T8" s="57"/>
      <c r="U8" s="57"/>
      <c r="V8" s="54"/>
      <c r="W8" s="61"/>
    </row>
    <row r="9" spans="1:23" s="37" customFormat="1" ht="90" customHeight="1">
      <c r="A9" s="23">
        <v>5</v>
      </c>
      <c r="B9" s="47"/>
      <c r="C9" s="45"/>
      <c r="D9" s="45"/>
      <c r="E9" s="46"/>
      <c r="F9" s="45"/>
      <c r="G9" s="74"/>
      <c r="H9" s="75"/>
      <c r="I9" s="75"/>
      <c r="J9" s="71" t="str">
        <f t="shared" si="0"/>
        <v/>
      </c>
      <c r="K9" s="72" t="str">
        <f t="shared" si="1"/>
        <v/>
      </c>
      <c r="L9" s="62"/>
      <c r="M9" s="56"/>
      <c r="N9" s="57"/>
      <c r="O9" s="57"/>
      <c r="P9" s="57"/>
      <c r="Q9" s="57"/>
      <c r="R9" s="57"/>
      <c r="S9" s="57"/>
      <c r="T9" s="57"/>
      <c r="U9" s="57"/>
      <c r="V9" s="54"/>
      <c r="W9" s="62"/>
    </row>
    <row r="10" spans="1:23" s="37" customFormat="1" ht="90" customHeight="1">
      <c r="A10" s="23">
        <v>6</v>
      </c>
      <c r="B10" s="47"/>
      <c r="C10" s="45"/>
      <c r="D10" s="45"/>
      <c r="E10" s="46"/>
      <c r="F10" s="45"/>
      <c r="G10" s="74"/>
      <c r="H10" s="75"/>
      <c r="I10" s="75"/>
      <c r="J10" s="71" t="str">
        <f t="shared" si="0"/>
        <v/>
      </c>
      <c r="K10" s="72" t="str">
        <f t="shared" si="1"/>
        <v/>
      </c>
      <c r="L10" s="62"/>
      <c r="M10" s="56"/>
      <c r="N10" s="57"/>
      <c r="O10" s="57"/>
      <c r="P10" s="57"/>
      <c r="Q10" s="57"/>
      <c r="R10" s="57"/>
      <c r="S10" s="57"/>
      <c r="T10" s="57"/>
      <c r="U10" s="57"/>
      <c r="V10" s="54"/>
      <c r="W10" s="62"/>
    </row>
    <row r="11" spans="1:23" s="37" customFormat="1" ht="90" customHeight="1">
      <c r="A11" s="23">
        <v>7</v>
      </c>
      <c r="B11" s="47"/>
      <c r="C11" s="45"/>
      <c r="D11" s="45"/>
      <c r="E11" s="46"/>
      <c r="F11" s="45"/>
      <c r="G11" s="74"/>
      <c r="H11" s="75"/>
      <c r="I11" s="75"/>
      <c r="J11" s="71" t="str">
        <f t="shared" si="0"/>
        <v/>
      </c>
      <c r="K11" s="72" t="str">
        <f t="shared" si="1"/>
        <v/>
      </c>
      <c r="L11" s="62"/>
      <c r="M11" s="56"/>
      <c r="N11" s="57"/>
      <c r="O11" s="57"/>
      <c r="P11" s="57"/>
      <c r="Q11" s="57"/>
      <c r="R11" s="57"/>
      <c r="S11" s="57"/>
      <c r="T11" s="57"/>
      <c r="U11" s="57"/>
      <c r="V11" s="54"/>
      <c r="W11" s="62"/>
    </row>
    <row r="12" spans="1:23" s="37" customFormat="1" ht="90" customHeight="1">
      <c r="A12" s="23">
        <v>8</v>
      </c>
      <c r="B12" s="47"/>
      <c r="C12" s="45"/>
      <c r="D12" s="45"/>
      <c r="E12" s="46"/>
      <c r="F12" s="45"/>
      <c r="G12" s="74"/>
      <c r="H12" s="75"/>
      <c r="I12" s="75"/>
      <c r="J12" s="71" t="str">
        <f t="shared" si="0"/>
        <v/>
      </c>
      <c r="K12" s="72" t="str">
        <f t="shared" si="1"/>
        <v/>
      </c>
      <c r="L12" s="62"/>
      <c r="M12" s="56"/>
      <c r="N12" s="57"/>
      <c r="O12" s="57"/>
      <c r="P12" s="57"/>
      <c r="Q12" s="57"/>
      <c r="R12" s="57"/>
      <c r="S12" s="57"/>
      <c r="T12" s="57"/>
      <c r="U12" s="57"/>
      <c r="V12" s="54"/>
      <c r="W12" s="62"/>
    </row>
    <row r="13" spans="1:23" s="37" customFormat="1" ht="90" customHeight="1">
      <c r="A13" s="23">
        <v>9</v>
      </c>
      <c r="B13" s="47"/>
      <c r="C13" s="45"/>
      <c r="D13" s="45"/>
      <c r="E13" s="46"/>
      <c r="F13" s="45"/>
      <c r="G13" s="74"/>
      <c r="H13" s="75"/>
      <c r="I13" s="75"/>
      <c r="J13" s="71" t="str">
        <f t="shared" si="0"/>
        <v/>
      </c>
      <c r="K13" s="72" t="str">
        <f t="shared" si="1"/>
        <v/>
      </c>
      <c r="L13" s="62"/>
      <c r="M13" s="56"/>
      <c r="N13" s="57"/>
      <c r="O13" s="57"/>
      <c r="P13" s="57"/>
      <c r="Q13" s="57"/>
      <c r="R13" s="57"/>
      <c r="S13" s="57"/>
      <c r="T13" s="57"/>
      <c r="U13" s="57"/>
      <c r="V13" s="54"/>
      <c r="W13" s="62"/>
    </row>
    <row r="14" spans="1:23" s="37" customFormat="1" ht="90" customHeight="1">
      <c r="A14" s="23">
        <v>10</v>
      </c>
      <c r="B14" s="47"/>
      <c r="C14" s="45"/>
      <c r="D14" s="45"/>
      <c r="E14" s="46"/>
      <c r="F14" s="45"/>
      <c r="G14" s="74"/>
      <c r="H14" s="75"/>
      <c r="I14" s="75"/>
      <c r="J14" s="71" t="str">
        <f t="shared" si="0"/>
        <v/>
      </c>
      <c r="K14" s="72" t="str">
        <f t="shared" si="1"/>
        <v/>
      </c>
      <c r="L14" s="62"/>
      <c r="M14" s="56"/>
      <c r="N14" s="57"/>
      <c r="O14" s="57"/>
      <c r="P14" s="57"/>
      <c r="Q14" s="57"/>
      <c r="R14" s="57"/>
      <c r="S14" s="57"/>
      <c r="T14" s="57"/>
      <c r="U14" s="57"/>
      <c r="V14" s="54"/>
      <c r="W14" s="62"/>
    </row>
    <row r="15" spans="1:23" s="37" customFormat="1" ht="90" customHeight="1">
      <c r="A15" s="23">
        <v>11</v>
      </c>
      <c r="B15" s="47"/>
      <c r="C15" s="45"/>
      <c r="D15" s="45"/>
      <c r="E15" s="46"/>
      <c r="F15" s="45"/>
      <c r="G15" s="74"/>
      <c r="H15" s="75"/>
      <c r="I15" s="75"/>
      <c r="J15" s="71" t="str">
        <f t="shared" si="0"/>
        <v/>
      </c>
      <c r="K15" s="72" t="str">
        <f t="shared" si="1"/>
        <v/>
      </c>
      <c r="L15" s="62"/>
      <c r="M15" s="56"/>
      <c r="N15" s="57"/>
      <c r="O15" s="57"/>
      <c r="P15" s="57"/>
      <c r="Q15" s="57"/>
      <c r="R15" s="57"/>
      <c r="S15" s="57"/>
      <c r="T15" s="57"/>
      <c r="U15" s="57"/>
      <c r="V15" s="54"/>
      <c r="W15" s="62"/>
    </row>
    <row r="16" spans="1:23" s="37" customFormat="1" ht="90" customHeight="1">
      <c r="A16" s="23">
        <v>12</v>
      </c>
      <c r="B16" s="47"/>
      <c r="C16" s="45"/>
      <c r="D16" s="45"/>
      <c r="E16" s="46"/>
      <c r="F16" s="45"/>
      <c r="G16" s="74"/>
      <c r="H16" s="75"/>
      <c r="I16" s="75"/>
      <c r="J16" s="71" t="str">
        <f t="shared" si="0"/>
        <v/>
      </c>
      <c r="K16" s="72" t="str">
        <f t="shared" si="1"/>
        <v/>
      </c>
      <c r="L16" s="62"/>
      <c r="M16" s="56"/>
      <c r="N16" s="57"/>
      <c r="O16" s="57"/>
      <c r="P16" s="57"/>
      <c r="Q16" s="57"/>
      <c r="R16" s="57"/>
      <c r="S16" s="57"/>
      <c r="T16" s="57"/>
      <c r="U16" s="57"/>
      <c r="V16" s="54"/>
      <c r="W16" s="62"/>
    </row>
    <row r="17" spans="1:23" s="37" customFormat="1" ht="90" customHeight="1">
      <c r="A17" s="23">
        <v>13</v>
      </c>
      <c r="B17" s="47"/>
      <c r="C17" s="45"/>
      <c r="D17" s="45"/>
      <c r="E17" s="46"/>
      <c r="F17" s="45"/>
      <c r="G17" s="74"/>
      <c r="H17" s="75"/>
      <c r="I17" s="75"/>
      <c r="J17" s="71" t="str">
        <f t="shared" si="0"/>
        <v/>
      </c>
      <c r="K17" s="72" t="str">
        <f t="shared" si="1"/>
        <v/>
      </c>
      <c r="L17" s="62"/>
      <c r="M17" s="56"/>
      <c r="N17" s="57"/>
      <c r="O17" s="57"/>
      <c r="P17" s="57"/>
      <c r="Q17" s="57"/>
      <c r="R17" s="57"/>
      <c r="S17" s="57"/>
      <c r="T17" s="57"/>
      <c r="U17" s="57"/>
      <c r="V17" s="54"/>
      <c r="W17" s="62"/>
    </row>
    <row r="18" spans="1:23" s="37" customFormat="1" ht="90" customHeight="1">
      <c r="A18" s="23">
        <v>14</v>
      </c>
      <c r="B18" s="47"/>
      <c r="C18" s="45"/>
      <c r="D18" s="45"/>
      <c r="E18" s="46"/>
      <c r="F18" s="45"/>
      <c r="G18" s="74"/>
      <c r="H18" s="75"/>
      <c r="I18" s="75"/>
      <c r="J18" s="71" t="str">
        <f t="shared" si="0"/>
        <v/>
      </c>
      <c r="K18" s="72" t="str">
        <f t="shared" si="1"/>
        <v/>
      </c>
      <c r="L18" s="62"/>
      <c r="M18" s="56"/>
      <c r="N18" s="57"/>
      <c r="O18" s="57"/>
      <c r="P18" s="57"/>
      <c r="Q18" s="57"/>
      <c r="R18" s="57"/>
      <c r="S18" s="57"/>
      <c r="T18" s="57"/>
      <c r="U18" s="57"/>
      <c r="V18" s="54"/>
      <c r="W18" s="62"/>
    </row>
    <row r="19" spans="1:23" s="37" customFormat="1" ht="90" customHeight="1">
      <c r="A19" s="23">
        <v>15</v>
      </c>
      <c r="B19" s="47"/>
      <c r="C19" s="45"/>
      <c r="D19" s="45"/>
      <c r="E19" s="46"/>
      <c r="F19" s="45"/>
      <c r="G19" s="74"/>
      <c r="H19" s="75"/>
      <c r="I19" s="75"/>
      <c r="J19" s="71" t="str">
        <f t="shared" si="0"/>
        <v/>
      </c>
      <c r="K19" s="72" t="str">
        <f t="shared" si="1"/>
        <v/>
      </c>
      <c r="L19" s="62"/>
      <c r="M19" s="56"/>
      <c r="N19" s="57"/>
      <c r="O19" s="57"/>
      <c r="P19" s="57"/>
      <c r="Q19" s="57"/>
      <c r="R19" s="57"/>
      <c r="S19" s="57"/>
      <c r="T19" s="57"/>
      <c r="U19" s="57"/>
      <c r="V19" s="54"/>
      <c r="W19" s="62"/>
    </row>
    <row r="20" spans="1:23" s="37" customFormat="1" ht="90" customHeight="1">
      <c r="A20" s="23">
        <v>16</v>
      </c>
      <c r="B20" s="47"/>
      <c r="C20" s="45"/>
      <c r="D20" s="45"/>
      <c r="E20" s="46"/>
      <c r="F20" s="45"/>
      <c r="G20" s="74"/>
      <c r="H20" s="75"/>
      <c r="I20" s="75"/>
      <c r="J20" s="71" t="str">
        <f t="shared" si="0"/>
        <v/>
      </c>
      <c r="K20" s="72" t="str">
        <f t="shared" si="1"/>
        <v/>
      </c>
      <c r="L20" s="62"/>
      <c r="M20" s="56"/>
      <c r="N20" s="57"/>
      <c r="O20" s="57"/>
      <c r="P20" s="57"/>
      <c r="Q20" s="57"/>
      <c r="R20" s="57"/>
      <c r="S20" s="57"/>
      <c r="T20" s="57"/>
      <c r="U20" s="57"/>
      <c r="V20" s="54"/>
      <c r="W20" s="62"/>
    </row>
    <row r="21" spans="1:23" s="37" customFormat="1" ht="90" customHeight="1">
      <c r="A21" s="23">
        <v>17</v>
      </c>
      <c r="B21" s="47"/>
      <c r="C21" s="45"/>
      <c r="D21" s="45"/>
      <c r="E21" s="46"/>
      <c r="F21" s="45"/>
      <c r="G21" s="74"/>
      <c r="H21" s="75"/>
      <c r="I21" s="75"/>
      <c r="J21" s="71" t="str">
        <f t="shared" si="0"/>
        <v/>
      </c>
      <c r="K21" s="72" t="str">
        <f t="shared" si="1"/>
        <v/>
      </c>
      <c r="L21" s="62"/>
      <c r="M21" s="56"/>
      <c r="N21" s="57"/>
      <c r="O21" s="57"/>
      <c r="P21" s="57"/>
      <c r="Q21" s="57"/>
      <c r="R21" s="57"/>
      <c r="S21" s="57"/>
      <c r="T21" s="57"/>
      <c r="U21" s="57"/>
      <c r="V21" s="54"/>
      <c r="W21" s="62"/>
    </row>
    <row r="22" spans="1:23" s="37" customFormat="1" ht="90" customHeight="1">
      <c r="A22" s="23">
        <v>18</v>
      </c>
      <c r="B22" s="47"/>
      <c r="C22" s="45"/>
      <c r="D22" s="45"/>
      <c r="E22" s="46"/>
      <c r="F22" s="45"/>
      <c r="G22" s="74"/>
      <c r="H22" s="75"/>
      <c r="I22" s="75"/>
      <c r="J22" s="71" t="str">
        <f t="shared" si="0"/>
        <v/>
      </c>
      <c r="K22" s="72" t="str">
        <f t="shared" si="1"/>
        <v/>
      </c>
      <c r="L22" s="62"/>
      <c r="M22" s="56"/>
      <c r="N22" s="57"/>
      <c r="O22" s="57"/>
      <c r="P22" s="57"/>
      <c r="Q22" s="57"/>
      <c r="R22" s="57"/>
      <c r="S22" s="57"/>
      <c r="T22" s="57"/>
      <c r="U22" s="57"/>
      <c r="V22" s="54"/>
      <c r="W22" s="62"/>
    </row>
    <row r="23" spans="1:23" s="37" customFormat="1" ht="90" customHeight="1">
      <c r="A23" s="23">
        <v>19</v>
      </c>
      <c r="B23" s="47"/>
      <c r="C23" s="45"/>
      <c r="D23" s="45"/>
      <c r="E23" s="46"/>
      <c r="F23" s="45"/>
      <c r="G23" s="74"/>
      <c r="H23" s="75"/>
      <c r="I23" s="75"/>
      <c r="J23" s="71" t="str">
        <f t="shared" si="0"/>
        <v/>
      </c>
      <c r="K23" s="72" t="str">
        <f t="shared" si="1"/>
        <v/>
      </c>
      <c r="L23" s="62"/>
      <c r="M23" s="56"/>
      <c r="N23" s="57"/>
      <c r="O23" s="57"/>
      <c r="P23" s="57"/>
      <c r="Q23" s="57"/>
      <c r="R23" s="57"/>
      <c r="S23" s="57"/>
      <c r="T23" s="57"/>
      <c r="U23" s="57"/>
      <c r="V23" s="54"/>
      <c r="W23" s="62"/>
    </row>
    <row r="24" spans="1:23" s="37" customFormat="1" ht="90" customHeight="1">
      <c r="A24" s="23">
        <v>20</v>
      </c>
      <c r="B24" s="47"/>
      <c r="C24" s="45"/>
      <c r="D24" s="45"/>
      <c r="E24" s="46"/>
      <c r="F24" s="45"/>
      <c r="G24" s="74"/>
      <c r="H24" s="75"/>
      <c r="I24" s="75"/>
      <c r="J24" s="71" t="str">
        <f t="shared" si="0"/>
        <v/>
      </c>
      <c r="K24" s="72" t="str">
        <f t="shared" si="1"/>
        <v/>
      </c>
      <c r="L24" s="62"/>
      <c r="M24" s="56"/>
      <c r="N24" s="57"/>
      <c r="O24" s="57"/>
      <c r="P24" s="57"/>
      <c r="Q24" s="57"/>
      <c r="R24" s="57"/>
      <c r="S24" s="57"/>
      <c r="T24" s="57"/>
      <c r="U24" s="57"/>
      <c r="V24" s="54"/>
      <c r="W24" s="62"/>
    </row>
    <row r="25" spans="1:23" s="37" customFormat="1" ht="90" customHeight="1">
      <c r="A25" s="23">
        <v>21</v>
      </c>
      <c r="B25" s="47"/>
      <c r="C25" s="45"/>
      <c r="D25" s="45"/>
      <c r="E25" s="46"/>
      <c r="F25" s="45"/>
      <c r="G25" s="74"/>
      <c r="H25" s="75"/>
      <c r="I25" s="75"/>
      <c r="J25" s="71" t="str">
        <f t="shared" si="0"/>
        <v/>
      </c>
      <c r="K25" s="72" t="str">
        <f t="shared" si="1"/>
        <v/>
      </c>
      <c r="L25" s="62"/>
      <c r="M25" s="56"/>
      <c r="N25" s="57"/>
      <c r="O25" s="57"/>
      <c r="P25" s="57"/>
      <c r="Q25" s="57"/>
      <c r="R25" s="57"/>
      <c r="S25" s="57"/>
      <c r="T25" s="57"/>
      <c r="U25" s="57"/>
      <c r="V25" s="54"/>
      <c r="W25" s="62"/>
    </row>
    <row r="26" spans="1:23" s="37" customFormat="1" ht="90" customHeight="1">
      <c r="A26" s="23">
        <v>22</v>
      </c>
      <c r="B26" s="47"/>
      <c r="C26" s="45"/>
      <c r="D26" s="45"/>
      <c r="E26" s="46"/>
      <c r="F26" s="45"/>
      <c r="G26" s="74"/>
      <c r="H26" s="75"/>
      <c r="I26" s="75"/>
      <c r="J26" s="71" t="str">
        <f t="shared" si="0"/>
        <v/>
      </c>
      <c r="K26" s="72" t="str">
        <f t="shared" si="1"/>
        <v/>
      </c>
      <c r="L26" s="62"/>
      <c r="M26" s="56"/>
      <c r="N26" s="57"/>
      <c r="O26" s="57"/>
      <c r="P26" s="57"/>
      <c r="Q26" s="57"/>
      <c r="R26" s="57"/>
      <c r="S26" s="57"/>
      <c r="T26" s="57"/>
      <c r="U26" s="57"/>
      <c r="V26" s="54"/>
      <c r="W26" s="62"/>
    </row>
    <row r="27" spans="1:23" s="37" customFormat="1" ht="90" customHeight="1">
      <c r="A27" s="23">
        <v>23</v>
      </c>
      <c r="B27" s="47"/>
      <c r="C27" s="45"/>
      <c r="D27" s="45"/>
      <c r="E27" s="46"/>
      <c r="F27" s="45"/>
      <c r="G27" s="74"/>
      <c r="H27" s="75"/>
      <c r="I27" s="75"/>
      <c r="J27" s="71" t="str">
        <f t="shared" si="0"/>
        <v/>
      </c>
      <c r="K27" s="72" t="str">
        <f t="shared" si="1"/>
        <v/>
      </c>
      <c r="L27" s="62"/>
      <c r="M27" s="56"/>
      <c r="N27" s="57"/>
      <c r="O27" s="57"/>
      <c r="P27" s="57"/>
      <c r="Q27" s="57"/>
      <c r="R27" s="57"/>
      <c r="S27" s="57"/>
      <c r="T27" s="57"/>
      <c r="U27" s="57"/>
      <c r="V27" s="54"/>
      <c r="W27" s="62"/>
    </row>
    <row r="28" spans="1:23" s="37" customFormat="1" ht="90" customHeight="1">
      <c r="A28" s="23">
        <v>24</v>
      </c>
      <c r="B28" s="47"/>
      <c r="C28" s="45"/>
      <c r="D28" s="45"/>
      <c r="E28" s="46"/>
      <c r="F28" s="45"/>
      <c r="G28" s="74"/>
      <c r="H28" s="75"/>
      <c r="I28" s="75"/>
      <c r="J28" s="71" t="str">
        <f t="shared" si="0"/>
        <v/>
      </c>
      <c r="K28" s="72" t="str">
        <f t="shared" si="1"/>
        <v/>
      </c>
      <c r="L28" s="62"/>
      <c r="M28" s="56"/>
      <c r="N28" s="57"/>
      <c r="O28" s="57"/>
      <c r="P28" s="57"/>
      <c r="Q28" s="57"/>
      <c r="R28" s="57"/>
      <c r="S28" s="57"/>
      <c r="T28" s="57"/>
      <c r="U28" s="57"/>
      <c r="V28" s="54"/>
      <c r="W28" s="62"/>
    </row>
    <row r="29" spans="1:23" s="37" customFormat="1" ht="90" customHeight="1">
      <c r="A29" s="23">
        <v>25</v>
      </c>
      <c r="B29" s="47"/>
      <c r="C29" s="45"/>
      <c r="D29" s="45"/>
      <c r="E29" s="46"/>
      <c r="F29" s="45"/>
      <c r="G29" s="74"/>
      <c r="H29" s="75"/>
      <c r="I29" s="75"/>
      <c r="J29" s="71" t="str">
        <f t="shared" si="0"/>
        <v/>
      </c>
      <c r="K29" s="72" t="str">
        <f t="shared" si="1"/>
        <v/>
      </c>
      <c r="L29" s="62"/>
      <c r="M29" s="56"/>
      <c r="N29" s="57"/>
      <c r="O29" s="57"/>
      <c r="P29" s="57"/>
      <c r="Q29" s="57"/>
      <c r="R29" s="57"/>
      <c r="S29" s="57"/>
      <c r="T29" s="57"/>
      <c r="U29" s="57"/>
      <c r="V29" s="54"/>
      <c r="W29" s="62"/>
    </row>
    <row r="30" spans="1:23" s="37" customFormat="1" ht="90" customHeight="1">
      <c r="A30" s="23">
        <v>26</v>
      </c>
      <c r="B30" s="47"/>
      <c r="C30" s="45"/>
      <c r="D30" s="45"/>
      <c r="E30" s="46"/>
      <c r="F30" s="45"/>
      <c r="G30" s="74"/>
      <c r="H30" s="75"/>
      <c r="I30" s="75"/>
      <c r="J30" s="71" t="str">
        <f t="shared" si="0"/>
        <v/>
      </c>
      <c r="K30" s="72" t="str">
        <f t="shared" si="1"/>
        <v/>
      </c>
      <c r="L30" s="62"/>
      <c r="M30" s="56"/>
      <c r="N30" s="57"/>
      <c r="O30" s="57"/>
      <c r="P30" s="57"/>
      <c r="Q30" s="57"/>
      <c r="R30" s="57"/>
      <c r="S30" s="57"/>
      <c r="T30" s="57"/>
      <c r="U30" s="57"/>
      <c r="V30" s="54"/>
      <c r="W30" s="62"/>
    </row>
    <row r="31" spans="1:23" s="37" customFormat="1" ht="90" customHeight="1">
      <c r="A31" s="23">
        <v>27</v>
      </c>
      <c r="B31" s="47"/>
      <c r="C31" s="45"/>
      <c r="D31" s="45"/>
      <c r="E31" s="46"/>
      <c r="F31" s="45"/>
      <c r="G31" s="74"/>
      <c r="H31" s="75"/>
      <c r="I31" s="75"/>
      <c r="J31" s="71" t="str">
        <f t="shared" si="0"/>
        <v/>
      </c>
      <c r="K31" s="72" t="str">
        <f t="shared" si="1"/>
        <v/>
      </c>
      <c r="L31" s="62"/>
      <c r="M31" s="56"/>
      <c r="N31" s="57"/>
      <c r="O31" s="57"/>
      <c r="P31" s="57"/>
      <c r="Q31" s="57"/>
      <c r="R31" s="57"/>
      <c r="S31" s="57"/>
      <c r="T31" s="57"/>
      <c r="U31" s="57"/>
      <c r="V31" s="54"/>
      <c r="W31" s="62"/>
    </row>
    <row r="32" spans="1:23" s="37" customFormat="1" ht="90" customHeight="1">
      <c r="A32" s="23">
        <v>28</v>
      </c>
      <c r="B32" s="47"/>
      <c r="C32" s="45"/>
      <c r="D32" s="45"/>
      <c r="E32" s="46"/>
      <c r="F32" s="45"/>
      <c r="G32" s="74"/>
      <c r="H32" s="75"/>
      <c r="I32" s="75"/>
      <c r="J32" s="71" t="str">
        <f t="shared" si="0"/>
        <v/>
      </c>
      <c r="K32" s="72" t="str">
        <f t="shared" si="1"/>
        <v/>
      </c>
      <c r="L32" s="62"/>
      <c r="M32" s="56"/>
      <c r="N32" s="57"/>
      <c r="O32" s="57"/>
      <c r="P32" s="57"/>
      <c r="Q32" s="57"/>
      <c r="R32" s="57"/>
      <c r="S32" s="57"/>
      <c r="T32" s="57"/>
      <c r="U32" s="57"/>
      <c r="V32" s="54"/>
      <c r="W32" s="62"/>
    </row>
    <row r="33" spans="1:23" s="37" customFormat="1" ht="90" customHeight="1">
      <c r="A33" s="23">
        <v>29</v>
      </c>
      <c r="B33" s="47"/>
      <c r="C33" s="45"/>
      <c r="D33" s="45"/>
      <c r="E33" s="46"/>
      <c r="F33" s="45"/>
      <c r="G33" s="74"/>
      <c r="H33" s="75"/>
      <c r="I33" s="75"/>
      <c r="J33" s="71" t="str">
        <f t="shared" si="0"/>
        <v/>
      </c>
      <c r="K33" s="72" t="str">
        <f t="shared" si="1"/>
        <v/>
      </c>
      <c r="L33" s="62"/>
      <c r="M33" s="56"/>
      <c r="N33" s="57"/>
      <c r="O33" s="57"/>
      <c r="P33" s="57"/>
      <c r="Q33" s="57"/>
      <c r="R33" s="57"/>
      <c r="S33" s="57"/>
      <c r="T33" s="57"/>
      <c r="U33" s="57"/>
      <c r="V33" s="54"/>
      <c r="W33" s="62"/>
    </row>
    <row r="34" spans="1:23" s="37" customFormat="1" ht="90" customHeight="1">
      <c r="A34" s="23">
        <v>30</v>
      </c>
      <c r="B34" s="47"/>
      <c r="C34" s="45"/>
      <c r="D34" s="45"/>
      <c r="E34" s="46"/>
      <c r="F34" s="45"/>
      <c r="G34" s="74"/>
      <c r="H34" s="75"/>
      <c r="I34" s="75"/>
      <c r="J34" s="71" t="str">
        <f t="shared" si="0"/>
        <v/>
      </c>
      <c r="K34" s="72" t="str">
        <f t="shared" si="1"/>
        <v/>
      </c>
      <c r="L34" s="62"/>
      <c r="M34" s="56"/>
      <c r="N34" s="57"/>
      <c r="O34" s="57"/>
      <c r="P34" s="57"/>
      <c r="Q34" s="57"/>
      <c r="R34" s="57"/>
      <c r="S34" s="57"/>
      <c r="T34" s="57"/>
      <c r="U34" s="57"/>
      <c r="V34" s="54"/>
      <c r="W34" s="62"/>
    </row>
    <row r="35" spans="1:23" ht="24">
      <c r="A35" s="23">
        <v>31</v>
      </c>
      <c r="B35" s="47"/>
      <c r="C35" s="45"/>
      <c r="D35" s="45"/>
      <c r="E35" s="46"/>
      <c r="F35" s="45"/>
      <c r="G35" s="74"/>
      <c r="H35" s="75"/>
      <c r="I35" s="75"/>
      <c r="J35" s="71" t="str">
        <f t="shared" si="0"/>
        <v/>
      </c>
      <c r="K35" s="72" t="str">
        <f t="shared" si="1"/>
        <v/>
      </c>
      <c r="L35" s="62"/>
      <c r="M35" s="58"/>
      <c r="N35" s="59"/>
      <c r="O35" s="59"/>
      <c r="P35" s="59"/>
      <c r="Q35" s="59"/>
      <c r="R35" s="59"/>
      <c r="S35" s="59"/>
      <c r="T35" s="59"/>
      <c r="U35" s="59"/>
      <c r="V35" s="60"/>
      <c r="W35" s="62"/>
    </row>
    <row r="36" spans="1:23" ht="24">
      <c r="A36" s="23">
        <v>32</v>
      </c>
      <c r="B36" s="47"/>
      <c r="C36" s="45"/>
      <c r="D36" s="45"/>
      <c r="E36" s="46"/>
      <c r="F36" s="45"/>
      <c r="G36" s="74"/>
      <c r="H36" s="75"/>
      <c r="I36" s="75"/>
      <c r="J36" s="71" t="str">
        <f t="shared" si="0"/>
        <v/>
      </c>
      <c r="K36" s="72" t="str">
        <f t="shared" si="1"/>
        <v/>
      </c>
      <c r="L36" s="62"/>
      <c r="M36" s="58"/>
      <c r="N36" s="59"/>
      <c r="O36" s="59"/>
      <c r="P36" s="59"/>
      <c r="Q36" s="59"/>
      <c r="R36" s="59"/>
      <c r="S36" s="59"/>
      <c r="T36" s="59"/>
      <c r="U36" s="59"/>
      <c r="V36" s="60"/>
      <c r="W36" s="62"/>
    </row>
    <row r="37" spans="1:23" ht="24">
      <c r="A37" s="23">
        <v>33</v>
      </c>
      <c r="B37" s="47"/>
      <c r="C37" s="45"/>
      <c r="D37" s="45"/>
      <c r="E37" s="46"/>
      <c r="F37" s="45"/>
      <c r="G37" s="74"/>
      <c r="H37" s="75"/>
      <c r="I37" s="75"/>
      <c r="J37" s="71" t="str">
        <f t="shared" si="0"/>
        <v/>
      </c>
      <c r="K37" s="72" t="str">
        <f t="shared" si="1"/>
        <v/>
      </c>
      <c r="L37" s="62"/>
      <c r="M37" s="58"/>
      <c r="N37" s="59"/>
      <c r="O37" s="59"/>
      <c r="P37" s="59"/>
      <c r="Q37" s="59"/>
      <c r="R37" s="59"/>
      <c r="S37" s="59"/>
      <c r="T37" s="59"/>
      <c r="U37" s="59"/>
      <c r="V37" s="60"/>
      <c r="W37" s="62"/>
    </row>
    <row r="38" spans="1:23" ht="24">
      <c r="A38" s="23">
        <v>34</v>
      </c>
      <c r="B38" s="47"/>
      <c r="C38" s="45"/>
      <c r="D38" s="45"/>
      <c r="E38" s="46"/>
      <c r="F38" s="45"/>
      <c r="G38" s="74"/>
      <c r="H38" s="75"/>
      <c r="I38" s="75"/>
      <c r="J38" s="71" t="str">
        <f t="shared" si="0"/>
        <v/>
      </c>
      <c r="K38" s="72" t="str">
        <f t="shared" si="1"/>
        <v/>
      </c>
      <c r="L38" s="62"/>
      <c r="M38" s="58"/>
      <c r="N38" s="59"/>
      <c r="O38" s="59"/>
      <c r="P38" s="59"/>
      <c r="Q38" s="59"/>
      <c r="R38" s="59"/>
      <c r="S38" s="59"/>
      <c r="T38" s="59"/>
      <c r="U38" s="59"/>
      <c r="V38" s="60"/>
      <c r="W38" s="62"/>
    </row>
    <row r="39" spans="1:23" ht="24">
      <c r="A39" s="23">
        <v>35</v>
      </c>
      <c r="B39" s="47"/>
      <c r="C39" s="45"/>
      <c r="D39" s="45"/>
      <c r="E39" s="46"/>
      <c r="F39" s="45"/>
      <c r="G39" s="74"/>
      <c r="H39" s="75"/>
      <c r="I39" s="75"/>
      <c r="J39" s="71" t="str">
        <f t="shared" si="0"/>
        <v/>
      </c>
      <c r="K39" s="72" t="str">
        <f t="shared" si="1"/>
        <v/>
      </c>
      <c r="L39" s="62"/>
      <c r="M39" s="58"/>
      <c r="N39" s="59"/>
      <c r="O39" s="59"/>
      <c r="P39" s="59"/>
      <c r="Q39" s="59"/>
      <c r="R39" s="59"/>
      <c r="S39" s="59"/>
      <c r="T39" s="59"/>
      <c r="U39" s="59"/>
      <c r="V39" s="60"/>
      <c r="W39" s="62"/>
    </row>
    <row r="40" spans="1:23" ht="24">
      <c r="A40" s="23">
        <v>36</v>
      </c>
      <c r="B40" s="47"/>
      <c r="C40" s="45"/>
      <c r="D40" s="45"/>
      <c r="E40" s="46"/>
      <c r="F40" s="45"/>
      <c r="G40" s="74"/>
      <c r="H40" s="75"/>
      <c r="I40" s="75"/>
      <c r="J40" s="71" t="str">
        <f t="shared" si="0"/>
        <v/>
      </c>
      <c r="K40" s="72" t="str">
        <f t="shared" si="1"/>
        <v/>
      </c>
      <c r="L40" s="62"/>
      <c r="M40" s="58"/>
      <c r="N40" s="59"/>
      <c r="O40" s="59"/>
      <c r="P40" s="59"/>
      <c r="Q40" s="59"/>
      <c r="R40" s="59"/>
      <c r="S40" s="59"/>
      <c r="T40" s="59"/>
      <c r="U40" s="59"/>
      <c r="V40" s="60"/>
      <c r="W40" s="62"/>
    </row>
    <row r="41" spans="1:23" ht="24">
      <c r="A41" s="23">
        <v>37</v>
      </c>
      <c r="B41" s="47"/>
      <c r="C41" s="45"/>
      <c r="D41" s="45"/>
      <c r="E41" s="46"/>
      <c r="F41" s="45"/>
      <c r="G41" s="74"/>
      <c r="H41" s="75"/>
      <c r="I41" s="75"/>
      <c r="J41" s="71" t="str">
        <f t="shared" si="0"/>
        <v/>
      </c>
      <c r="K41" s="72" t="str">
        <f t="shared" si="1"/>
        <v/>
      </c>
      <c r="L41" s="62"/>
      <c r="M41" s="58"/>
      <c r="N41" s="59"/>
      <c r="O41" s="59"/>
      <c r="P41" s="59"/>
      <c r="Q41" s="59"/>
      <c r="R41" s="59"/>
      <c r="S41" s="59"/>
      <c r="T41" s="59"/>
      <c r="U41" s="59"/>
      <c r="V41" s="60"/>
      <c r="W41" s="62"/>
    </row>
    <row r="42" spans="1:23" ht="24">
      <c r="A42" s="23">
        <v>38</v>
      </c>
      <c r="B42" s="47"/>
      <c r="C42" s="45"/>
      <c r="D42" s="45"/>
      <c r="E42" s="46"/>
      <c r="F42" s="45"/>
      <c r="G42" s="74"/>
      <c r="H42" s="75"/>
      <c r="I42" s="75"/>
      <c r="J42" s="71" t="str">
        <f t="shared" si="0"/>
        <v/>
      </c>
      <c r="K42" s="72" t="str">
        <f t="shared" si="1"/>
        <v/>
      </c>
      <c r="L42" s="62"/>
      <c r="M42" s="58"/>
      <c r="N42" s="59"/>
      <c r="O42" s="59"/>
      <c r="P42" s="59"/>
      <c r="Q42" s="59"/>
      <c r="R42" s="59"/>
      <c r="S42" s="59"/>
      <c r="T42" s="59"/>
      <c r="U42" s="59"/>
      <c r="V42" s="60"/>
      <c r="W42" s="62"/>
    </row>
    <row r="43" spans="1:23" ht="24">
      <c r="A43" s="23">
        <v>39</v>
      </c>
      <c r="B43" s="47"/>
      <c r="C43" s="45"/>
      <c r="D43" s="45"/>
      <c r="E43" s="46"/>
      <c r="F43" s="45"/>
      <c r="G43" s="74"/>
      <c r="H43" s="75"/>
      <c r="I43" s="75"/>
      <c r="J43" s="71" t="str">
        <f t="shared" si="0"/>
        <v/>
      </c>
      <c r="K43" s="72" t="str">
        <f t="shared" si="1"/>
        <v/>
      </c>
      <c r="L43" s="62"/>
      <c r="M43" s="58"/>
      <c r="N43" s="59"/>
      <c r="O43" s="59"/>
      <c r="P43" s="59"/>
      <c r="Q43" s="59"/>
      <c r="R43" s="59"/>
      <c r="S43" s="59"/>
      <c r="T43" s="59"/>
      <c r="U43" s="59"/>
      <c r="V43" s="60"/>
      <c r="W43" s="62"/>
    </row>
    <row r="44" spans="1:23" ht="24">
      <c r="A44" s="23">
        <v>40</v>
      </c>
      <c r="B44" s="47"/>
      <c r="C44" s="45"/>
      <c r="D44" s="45"/>
      <c r="E44" s="46"/>
      <c r="F44" s="45"/>
      <c r="G44" s="74"/>
      <c r="H44" s="75"/>
      <c r="I44" s="75"/>
      <c r="J44" s="71" t="str">
        <f t="shared" si="0"/>
        <v/>
      </c>
      <c r="K44" s="72" t="str">
        <f t="shared" si="1"/>
        <v/>
      </c>
      <c r="L44" s="62"/>
      <c r="M44" s="58"/>
      <c r="N44" s="59"/>
      <c r="O44" s="59"/>
      <c r="P44" s="59"/>
      <c r="Q44" s="59"/>
      <c r="R44" s="59"/>
      <c r="S44" s="59"/>
      <c r="T44" s="59"/>
      <c r="U44" s="59"/>
      <c r="V44" s="60"/>
      <c r="W44" s="62"/>
    </row>
    <row r="45" spans="1:23" ht="24">
      <c r="A45" s="23">
        <v>41</v>
      </c>
      <c r="B45" s="47"/>
      <c r="C45" s="45"/>
      <c r="D45" s="45"/>
      <c r="E45" s="46"/>
      <c r="F45" s="45"/>
      <c r="G45" s="74"/>
      <c r="H45" s="75"/>
      <c r="I45" s="75"/>
      <c r="J45" s="71" t="str">
        <f t="shared" si="0"/>
        <v/>
      </c>
      <c r="K45" s="72" t="str">
        <f t="shared" si="1"/>
        <v/>
      </c>
      <c r="L45" s="62"/>
      <c r="M45" s="58"/>
      <c r="N45" s="59"/>
      <c r="O45" s="59"/>
      <c r="P45" s="59"/>
      <c r="Q45" s="59"/>
      <c r="R45" s="59"/>
      <c r="S45" s="59"/>
      <c r="T45" s="59"/>
      <c r="U45" s="59"/>
      <c r="V45" s="60"/>
      <c r="W45" s="62"/>
    </row>
    <row r="46" spans="1:23" ht="24">
      <c r="A46" s="23">
        <v>42</v>
      </c>
      <c r="B46" s="47"/>
      <c r="C46" s="45"/>
      <c r="D46" s="45"/>
      <c r="E46" s="46"/>
      <c r="F46" s="45"/>
      <c r="G46" s="74"/>
      <c r="H46" s="75"/>
      <c r="I46" s="75"/>
      <c r="J46" s="71" t="str">
        <f t="shared" si="0"/>
        <v/>
      </c>
      <c r="K46" s="72" t="str">
        <f t="shared" si="1"/>
        <v/>
      </c>
      <c r="L46" s="62"/>
      <c r="M46" s="58"/>
      <c r="N46" s="59"/>
      <c r="O46" s="59"/>
      <c r="P46" s="59"/>
      <c r="Q46" s="59"/>
      <c r="R46" s="59"/>
      <c r="S46" s="59"/>
      <c r="T46" s="59"/>
      <c r="U46" s="59"/>
      <c r="V46" s="60"/>
      <c r="W46" s="62"/>
    </row>
    <row r="47" spans="1:23" ht="24">
      <c r="A47" s="23">
        <v>43</v>
      </c>
      <c r="B47" s="47"/>
      <c r="C47" s="45"/>
      <c r="D47" s="45"/>
      <c r="E47" s="46"/>
      <c r="F47" s="45"/>
      <c r="G47" s="74"/>
      <c r="H47" s="75"/>
      <c r="I47" s="75"/>
      <c r="J47" s="71" t="str">
        <f t="shared" si="0"/>
        <v/>
      </c>
      <c r="K47" s="72" t="str">
        <f t="shared" si="1"/>
        <v/>
      </c>
      <c r="L47" s="62"/>
      <c r="M47" s="58"/>
      <c r="N47" s="59"/>
      <c r="O47" s="59"/>
      <c r="P47" s="59"/>
      <c r="Q47" s="59"/>
      <c r="R47" s="59"/>
      <c r="S47" s="59"/>
      <c r="T47" s="59"/>
      <c r="U47" s="59"/>
      <c r="V47" s="60"/>
      <c r="W47" s="62"/>
    </row>
    <row r="48" spans="1:23" ht="24">
      <c r="A48" s="23">
        <v>44</v>
      </c>
      <c r="B48" s="47"/>
      <c r="C48" s="45"/>
      <c r="D48" s="45"/>
      <c r="E48" s="46"/>
      <c r="F48" s="45"/>
      <c r="G48" s="74"/>
      <c r="H48" s="75"/>
      <c r="I48" s="75"/>
      <c r="J48" s="71" t="str">
        <f t="shared" si="0"/>
        <v/>
      </c>
      <c r="K48" s="72" t="str">
        <f t="shared" si="1"/>
        <v/>
      </c>
      <c r="L48" s="62"/>
      <c r="M48" s="58"/>
      <c r="N48" s="59"/>
      <c r="O48" s="59"/>
      <c r="P48" s="59"/>
      <c r="Q48" s="59"/>
      <c r="R48" s="59"/>
      <c r="S48" s="59"/>
      <c r="T48" s="59"/>
      <c r="U48" s="59"/>
      <c r="V48" s="60"/>
      <c r="W48" s="62"/>
    </row>
    <row r="49" spans="1:23" ht="24">
      <c r="A49" s="23">
        <v>45</v>
      </c>
      <c r="B49" s="47"/>
      <c r="C49" s="45"/>
      <c r="D49" s="45"/>
      <c r="E49" s="46"/>
      <c r="F49" s="45"/>
      <c r="G49" s="74"/>
      <c r="H49" s="75"/>
      <c r="I49" s="75"/>
      <c r="J49" s="71" t="str">
        <f t="shared" si="0"/>
        <v/>
      </c>
      <c r="K49" s="72" t="str">
        <f t="shared" si="1"/>
        <v/>
      </c>
      <c r="L49" s="62"/>
      <c r="M49" s="58"/>
      <c r="N49" s="59"/>
      <c r="O49" s="59"/>
      <c r="P49" s="59"/>
      <c r="Q49" s="59"/>
      <c r="R49" s="59"/>
      <c r="S49" s="59"/>
      <c r="T49" s="59"/>
      <c r="U49" s="59"/>
      <c r="V49" s="60"/>
      <c r="W49" s="62"/>
    </row>
    <row r="50" spans="1:23" ht="24">
      <c r="A50" s="23">
        <v>46</v>
      </c>
      <c r="B50" s="47"/>
      <c r="C50" s="45"/>
      <c r="D50" s="45"/>
      <c r="E50" s="46"/>
      <c r="F50" s="45"/>
      <c r="G50" s="74"/>
      <c r="H50" s="75"/>
      <c r="I50" s="75"/>
      <c r="J50" s="71" t="str">
        <f t="shared" si="0"/>
        <v/>
      </c>
      <c r="K50" s="72" t="str">
        <f t="shared" si="1"/>
        <v/>
      </c>
      <c r="L50" s="62"/>
      <c r="M50" s="58"/>
      <c r="N50" s="59"/>
      <c r="O50" s="59"/>
      <c r="P50" s="59"/>
      <c r="Q50" s="59"/>
      <c r="R50" s="59"/>
      <c r="S50" s="59"/>
      <c r="T50" s="59"/>
      <c r="U50" s="59"/>
      <c r="V50" s="60"/>
      <c r="W50" s="62"/>
    </row>
    <row r="51" spans="1:23" ht="24">
      <c r="A51" s="23">
        <v>47</v>
      </c>
      <c r="B51" s="47"/>
      <c r="C51" s="45"/>
      <c r="D51" s="45"/>
      <c r="E51" s="46"/>
      <c r="F51" s="45"/>
      <c r="G51" s="74"/>
      <c r="H51" s="75"/>
      <c r="I51" s="75"/>
      <c r="J51" s="71" t="str">
        <f t="shared" si="0"/>
        <v/>
      </c>
      <c r="K51" s="72" t="str">
        <f t="shared" si="1"/>
        <v/>
      </c>
      <c r="L51" s="62"/>
      <c r="M51" s="58"/>
      <c r="N51" s="59"/>
      <c r="O51" s="59"/>
      <c r="P51" s="59"/>
      <c r="Q51" s="59"/>
      <c r="R51" s="59"/>
      <c r="S51" s="59"/>
      <c r="T51" s="59"/>
      <c r="U51" s="59"/>
      <c r="V51" s="60"/>
      <c r="W51" s="62"/>
    </row>
    <row r="52" spans="1:23" ht="24">
      <c r="A52" s="23">
        <v>48</v>
      </c>
      <c r="B52" s="47"/>
      <c r="C52" s="45"/>
      <c r="D52" s="45"/>
      <c r="E52" s="46"/>
      <c r="F52" s="45"/>
      <c r="G52" s="74"/>
      <c r="H52" s="75"/>
      <c r="I52" s="75"/>
      <c r="J52" s="71" t="str">
        <f t="shared" si="0"/>
        <v/>
      </c>
      <c r="K52" s="72" t="str">
        <f t="shared" si="1"/>
        <v/>
      </c>
      <c r="L52" s="62"/>
      <c r="M52" s="58"/>
      <c r="N52" s="59"/>
      <c r="O52" s="59"/>
      <c r="P52" s="59"/>
      <c r="Q52" s="59"/>
      <c r="R52" s="59"/>
      <c r="S52" s="59"/>
      <c r="T52" s="59"/>
      <c r="U52" s="59"/>
      <c r="V52" s="60"/>
      <c r="W52" s="62"/>
    </row>
    <row r="53" spans="1:23" ht="24">
      <c r="A53" s="23">
        <v>49</v>
      </c>
      <c r="B53" s="47"/>
      <c r="C53" s="45"/>
      <c r="D53" s="45"/>
      <c r="E53" s="46"/>
      <c r="F53" s="45"/>
      <c r="G53" s="74"/>
      <c r="H53" s="75"/>
      <c r="I53" s="75"/>
      <c r="J53" s="71" t="str">
        <f t="shared" si="0"/>
        <v/>
      </c>
      <c r="K53" s="72" t="str">
        <f t="shared" si="1"/>
        <v/>
      </c>
      <c r="L53" s="62"/>
      <c r="M53" s="58"/>
      <c r="N53" s="59"/>
      <c r="O53" s="59"/>
      <c r="P53" s="59"/>
      <c r="Q53" s="59"/>
      <c r="R53" s="59"/>
      <c r="S53" s="59"/>
      <c r="T53" s="59"/>
      <c r="U53" s="59"/>
      <c r="V53" s="60"/>
      <c r="W53" s="62"/>
    </row>
    <row r="54" spans="1:23" ht="24">
      <c r="A54" s="23">
        <v>50</v>
      </c>
      <c r="B54" s="47"/>
      <c r="C54" s="45"/>
      <c r="D54" s="45"/>
      <c r="E54" s="46"/>
      <c r="F54" s="45"/>
      <c r="G54" s="74"/>
      <c r="H54" s="75"/>
      <c r="I54" s="75"/>
      <c r="J54" s="71" t="str">
        <f t="shared" si="0"/>
        <v/>
      </c>
      <c r="K54" s="72" t="str">
        <f t="shared" si="1"/>
        <v/>
      </c>
      <c r="L54" s="62"/>
      <c r="M54" s="58"/>
      <c r="N54" s="59"/>
      <c r="O54" s="59"/>
      <c r="P54" s="59"/>
      <c r="Q54" s="59"/>
      <c r="R54" s="59"/>
      <c r="S54" s="59"/>
      <c r="T54" s="59"/>
      <c r="U54" s="59"/>
      <c r="V54" s="60"/>
      <c r="W54" s="62"/>
    </row>
  </sheetData>
  <mergeCells count="52">
    <mergeCell ref="C1:D1"/>
    <mergeCell ref="G20:I20"/>
    <mergeCell ref="G9:I9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  <mergeCell ref="G8:I8"/>
    <mergeCell ref="G4:I4"/>
    <mergeCell ref="G5:I5"/>
    <mergeCell ref="G27:I27"/>
    <mergeCell ref="G28:I28"/>
    <mergeCell ref="G29:I29"/>
    <mergeCell ref="G30:I30"/>
    <mergeCell ref="G31:I31"/>
    <mergeCell ref="G22:I22"/>
    <mergeCell ref="G23:I23"/>
    <mergeCell ref="G24:I24"/>
    <mergeCell ref="G25:I25"/>
    <mergeCell ref="G26:I26"/>
    <mergeCell ref="G6:I6"/>
    <mergeCell ref="G7:I7"/>
    <mergeCell ref="G44:I44"/>
    <mergeCell ref="G33:I33"/>
    <mergeCell ref="G34:I34"/>
    <mergeCell ref="G35:I35"/>
    <mergeCell ref="G36:I36"/>
    <mergeCell ref="G37:I37"/>
    <mergeCell ref="G38:I38"/>
    <mergeCell ref="G39:I39"/>
    <mergeCell ref="G40:I40"/>
    <mergeCell ref="G41:I41"/>
    <mergeCell ref="G42:I42"/>
    <mergeCell ref="G43:I43"/>
    <mergeCell ref="G32:I32"/>
    <mergeCell ref="G21:I21"/>
    <mergeCell ref="G51:I51"/>
    <mergeCell ref="G52:I52"/>
    <mergeCell ref="G53:I53"/>
    <mergeCell ref="G54:I54"/>
    <mergeCell ref="G45:I45"/>
    <mergeCell ref="G46:I46"/>
    <mergeCell ref="G47:I47"/>
    <mergeCell ref="G48:I48"/>
    <mergeCell ref="G49:I49"/>
    <mergeCell ref="G50:I50"/>
  </mergeCells>
  <phoneticPr fontId="1"/>
  <dataValidations count="3">
    <dataValidation type="list" allowBlank="1" showInputMessage="1" showErrorMessage="1" sqref="C5:C54" xr:uid="{00000000-0002-0000-0000-000000000000}">
      <formula1>"1,2,3,4"</formula1>
    </dataValidation>
    <dataValidation type="list" allowBlank="1" showInputMessage="1" showErrorMessage="1" sqref="F5:F54" xr:uid="{00000000-0002-0000-0000-000001000000}">
      <formula1>"3,2,1"</formula1>
    </dataValidation>
    <dataValidation type="list" allowBlank="1" showInputMessage="1" showErrorMessage="1" sqref="B1" xr:uid="{039FB7F1-53F6-4E42-A945-CFECD92BFDE8}">
      <formula1>"１学期,２学期,３学期"</formula1>
    </dataValidation>
  </dataValidations>
  <pageMargins left="0.7" right="0.7" top="0.75" bottom="0.75" header="0.3" footer="0.3"/>
  <pageSetup paperSize="9" orientation="portrait" r:id="rId1"/>
  <ignoredErrors>
    <ignoredError sqref="J5:J54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55602-574F-4E3F-AC7A-640A4C469301}">
  <dimension ref="A1:X54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8.75"/>
  <cols>
    <col min="1" max="1" width="4.625" style="22" customWidth="1"/>
    <col min="2" max="2" width="11" style="22" customWidth="1"/>
    <col min="3" max="3" width="31.375" style="22" customWidth="1"/>
    <col min="4" max="4" width="7" style="22" customWidth="1"/>
    <col min="5" max="5" width="7.125" style="22" customWidth="1"/>
    <col min="6" max="10" width="6.25" style="22" customWidth="1"/>
    <col min="11" max="11" width="6.875" style="22" customWidth="1"/>
    <col min="12" max="13" width="6.25" style="22" customWidth="1"/>
    <col min="14" max="23" width="6.5" style="22" customWidth="1"/>
    <col min="24" max="24" width="7" style="22" customWidth="1"/>
    <col min="25" max="16384" width="9" style="22"/>
  </cols>
  <sheetData>
    <row r="1" spans="1:24" ht="39.75" customHeight="1">
      <c r="A1" s="82" t="s">
        <v>36</v>
      </c>
      <c r="B1" s="82"/>
      <c r="C1" s="82"/>
      <c r="D1" s="77" t="s">
        <v>30</v>
      </c>
      <c r="E1" s="83"/>
      <c r="F1" s="77" t="s">
        <v>31</v>
      </c>
      <c r="G1" s="83"/>
      <c r="H1" s="77" t="s">
        <v>1</v>
      </c>
      <c r="I1" s="83"/>
      <c r="J1" s="77" t="s">
        <v>2</v>
      </c>
      <c r="K1" s="78"/>
      <c r="L1" s="78"/>
      <c r="M1" s="83"/>
      <c r="N1" s="79" t="s">
        <v>43</v>
      </c>
      <c r="O1" s="79"/>
      <c r="P1" s="79" t="s">
        <v>41</v>
      </c>
      <c r="Q1" s="79"/>
      <c r="R1" s="79" t="s">
        <v>42</v>
      </c>
      <c r="S1" s="79"/>
    </row>
    <row r="2" spans="1:24" ht="39.75" customHeight="1">
      <c r="A2" s="21"/>
      <c r="B2" s="21"/>
      <c r="C2" s="21"/>
      <c r="D2" s="87">
        <v>11</v>
      </c>
      <c r="E2" s="88"/>
      <c r="F2" s="87">
        <v>1</v>
      </c>
      <c r="G2" s="88"/>
      <c r="H2" s="87">
        <v>1101</v>
      </c>
      <c r="I2" s="88"/>
      <c r="J2" s="84" t="s">
        <v>40</v>
      </c>
      <c r="K2" s="85"/>
      <c r="L2" s="85"/>
      <c r="M2" s="86"/>
      <c r="N2" s="81" t="str">
        <f>IF(COUNT(解答!B2:K51)=0,"",SUM(X5:X54))</f>
        <v/>
      </c>
      <c r="O2" s="81"/>
      <c r="P2" s="81" t="str">
        <f>IF(COUNT(解答!B2:K51)=0,"",COUNT(解答!B2:K51))</f>
        <v/>
      </c>
      <c r="Q2" s="81"/>
      <c r="R2" s="80" t="str">
        <f>IF(COUNT(解答!B2:K51)=0,"",N2/P2)</f>
        <v/>
      </c>
      <c r="S2" s="80"/>
    </row>
    <row r="3" spans="1:24" ht="21.75" customHeight="1">
      <c r="A3" s="24"/>
    </row>
    <row r="4" spans="1:24" ht="39.75" customHeight="1">
      <c r="A4" s="25" t="s">
        <v>3</v>
      </c>
      <c r="B4" s="23" t="s">
        <v>4</v>
      </c>
      <c r="C4" s="23" t="s">
        <v>38</v>
      </c>
      <c r="D4" s="26" t="s">
        <v>34</v>
      </c>
      <c r="E4" s="27" t="s">
        <v>10</v>
      </c>
      <c r="F4" s="27" t="s">
        <v>11</v>
      </c>
      <c r="G4" s="27" t="s">
        <v>12</v>
      </c>
      <c r="H4" s="27" t="s">
        <v>13</v>
      </c>
      <c r="I4" s="27" t="s">
        <v>14</v>
      </c>
      <c r="J4" s="27" t="s">
        <v>15</v>
      </c>
      <c r="K4" s="27" t="s">
        <v>16</v>
      </c>
      <c r="L4" s="27" t="s">
        <v>17</v>
      </c>
      <c r="M4" s="28" t="s">
        <v>18</v>
      </c>
      <c r="N4" s="29" t="s">
        <v>44</v>
      </c>
      <c r="O4" s="30" t="s">
        <v>45</v>
      </c>
      <c r="P4" s="30" t="s">
        <v>46</v>
      </c>
      <c r="Q4" s="30" t="s">
        <v>47</v>
      </c>
      <c r="R4" s="30" t="s">
        <v>48</v>
      </c>
      <c r="S4" s="30" t="s">
        <v>49</v>
      </c>
      <c r="T4" s="30" t="s">
        <v>50</v>
      </c>
      <c r="U4" s="30" t="s">
        <v>51</v>
      </c>
      <c r="V4" s="30" t="s">
        <v>52</v>
      </c>
      <c r="W4" s="31" t="s">
        <v>53</v>
      </c>
      <c r="X4" s="32" t="s">
        <v>37</v>
      </c>
    </row>
    <row r="5" spans="1:24" s="37" customFormat="1" ht="24">
      <c r="A5" s="23">
        <v>1</v>
      </c>
      <c r="B5" s="44"/>
      <c r="C5" s="46"/>
      <c r="D5" s="52"/>
      <c r="E5" s="53"/>
      <c r="F5" s="53"/>
      <c r="G5" s="53"/>
      <c r="H5" s="53"/>
      <c r="I5" s="53"/>
      <c r="J5" s="53"/>
      <c r="K5" s="53"/>
      <c r="L5" s="53"/>
      <c r="M5" s="54"/>
      <c r="N5" s="33" t="str">
        <f>IF(解答!B2="","",IF(D5="",0,IF(D5=解答!B2,1,0)))</f>
        <v/>
      </c>
      <c r="O5" s="34" t="str">
        <f>IF(解答!C2="","",IF(E5="",0,IF(E5=解答!C2,1,0)))</f>
        <v/>
      </c>
      <c r="P5" s="34" t="str">
        <f>IF(解答!D2="","",IF(F5="",0,IF(F5=解答!D2,1,0)))</f>
        <v/>
      </c>
      <c r="Q5" s="34" t="str">
        <f>IF(解答!E2="","",IF(G5="",0,IF(G5=解答!E2,1,0)))</f>
        <v/>
      </c>
      <c r="R5" s="34" t="str">
        <f>IF(解答!F2="","",IF(H5="",0,IF(H5=解答!F2,1,0)))</f>
        <v/>
      </c>
      <c r="S5" s="34" t="str">
        <f>IF(解答!G2="","",IF(I5="",0,IF(I5=解答!G2,1,0)))</f>
        <v/>
      </c>
      <c r="T5" s="34" t="str">
        <f>IF(解答!H2="","",IF(J5="",0,IF(J5=解答!H2,1,0)))</f>
        <v/>
      </c>
      <c r="U5" s="34" t="str">
        <f>IF(解答!I2="","",IF(K5="",0,IF(K5=解答!I2,1,0)))</f>
        <v/>
      </c>
      <c r="V5" s="34" t="str">
        <f>IF(解答!J2="","",IF(L5="",0,IF(L5=解答!J2,1,0)))</f>
        <v/>
      </c>
      <c r="W5" s="35" t="str">
        <f>IF(解答!K2="","",IF(M5="",0,IF(M5=解答!K2,1,0)))</f>
        <v/>
      </c>
      <c r="X5" s="36" t="str">
        <f>IF(COUNT(解答!B2:K2)=0,"",SUM(小テスト!N5:W5))</f>
        <v/>
      </c>
    </row>
    <row r="6" spans="1:24" s="37" customFormat="1" ht="24">
      <c r="A6" s="23">
        <v>2</v>
      </c>
      <c r="B6" s="44"/>
      <c r="C6" s="46"/>
      <c r="D6" s="52"/>
      <c r="E6" s="55"/>
      <c r="F6" s="55"/>
      <c r="G6" s="55"/>
      <c r="H6" s="55"/>
      <c r="I6" s="55"/>
      <c r="J6" s="55"/>
      <c r="K6" s="55"/>
      <c r="L6" s="55"/>
      <c r="M6" s="54"/>
      <c r="N6" s="33" t="str">
        <f>IF(解答!B3="","",IF(D6="",0,IF(D6=解答!B3,1,0)))</f>
        <v/>
      </c>
      <c r="O6" s="34" t="str">
        <f>IF(解答!C3="","",IF(E6="",0,IF(E6=解答!C3,1,0)))</f>
        <v/>
      </c>
      <c r="P6" s="34" t="str">
        <f>IF(解答!D3="","",IF(F6="",0,IF(F6=解答!D3,1,0)))</f>
        <v/>
      </c>
      <c r="Q6" s="34" t="str">
        <f>IF(解答!E3="","",IF(G6="",0,IF(G6=解答!E3,1,0)))</f>
        <v/>
      </c>
      <c r="R6" s="34" t="str">
        <f>IF(解答!F3="","",IF(H6="",0,IF(H6=解答!F3,1,0)))</f>
        <v/>
      </c>
      <c r="S6" s="34" t="str">
        <f>IF(解答!G3="","",IF(I6="",0,IF(I6=解答!G3,1,0)))</f>
        <v/>
      </c>
      <c r="T6" s="34" t="str">
        <f>IF(解答!H3="","",IF(J6="",0,IF(J6=解答!H3,1,0)))</f>
        <v/>
      </c>
      <c r="U6" s="34" t="str">
        <f>IF(解答!I3="","",IF(K6="",0,IF(K6=解答!I3,1,0)))</f>
        <v/>
      </c>
      <c r="V6" s="34" t="str">
        <f>IF(解答!J3="","",IF(L6="",0,IF(L6=解答!J3,1,0)))</f>
        <v/>
      </c>
      <c r="W6" s="35" t="str">
        <f>IF(解答!K3="","",IF(M6="",0,IF(M6=解答!K3,1,0)))</f>
        <v/>
      </c>
      <c r="X6" s="36" t="str">
        <f>IF(COUNT(解答!B3:K3)=0,"",SUM(小テスト!N6:W6))</f>
        <v/>
      </c>
    </row>
    <row r="7" spans="1:24" s="37" customFormat="1" ht="24">
      <c r="A7" s="23">
        <v>3</v>
      </c>
      <c r="B7" s="44"/>
      <c r="C7" s="46"/>
      <c r="D7" s="56"/>
      <c r="E7" s="57"/>
      <c r="F7" s="57"/>
      <c r="G7" s="57"/>
      <c r="H7" s="57"/>
      <c r="I7" s="57"/>
      <c r="J7" s="57"/>
      <c r="K7" s="57"/>
      <c r="L7" s="57"/>
      <c r="M7" s="54"/>
      <c r="N7" s="33" t="str">
        <f>IF(解答!B4="","",IF(D7="",0,IF(D7=解答!B4,1,0)))</f>
        <v/>
      </c>
      <c r="O7" s="34" t="str">
        <f>IF(解答!C4="","",IF(E7="",0,IF(E7=解答!C4,1,0)))</f>
        <v/>
      </c>
      <c r="P7" s="34" t="str">
        <f>IF(解答!D4="","",IF(F7="",0,IF(F7=解答!D4,1,0)))</f>
        <v/>
      </c>
      <c r="Q7" s="34" t="str">
        <f>IF(解答!E4="","",IF(G7="",0,IF(G7=解答!E4,1,0)))</f>
        <v/>
      </c>
      <c r="R7" s="34" t="str">
        <f>IF(解答!F4="","",IF(H7="",0,IF(H7=解答!F4,1,0)))</f>
        <v/>
      </c>
      <c r="S7" s="34" t="str">
        <f>IF(解答!G4="","",IF(I7="",0,IF(I7=解答!G4,1,0)))</f>
        <v/>
      </c>
      <c r="T7" s="34" t="str">
        <f>IF(解答!H4="","",IF(J7="",0,IF(J7=解答!H4,1,0)))</f>
        <v/>
      </c>
      <c r="U7" s="34" t="str">
        <f>IF(解答!I4="","",IF(K7="",0,IF(K7=解答!I4,1,0)))</f>
        <v/>
      </c>
      <c r="V7" s="34" t="str">
        <f>IF(解答!J4="","",IF(L7="",0,IF(L7=解答!J4,1,0)))</f>
        <v/>
      </c>
      <c r="W7" s="35" t="str">
        <f>IF(解答!K4="","",IF(M7="",0,IF(M7=解答!K4,1,0)))</f>
        <v/>
      </c>
      <c r="X7" s="36" t="str">
        <f>IF(COUNT(解答!B4:K4)=0,"",SUM(小テスト!N7:W7))</f>
        <v/>
      </c>
    </row>
    <row r="8" spans="1:24" s="37" customFormat="1" ht="24">
      <c r="A8" s="23">
        <v>4</v>
      </c>
      <c r="B8" s="44"/>
      <c r="C8" s="46"/>
      <c r="D8" s="56"/>
      <c r="E8" s="57"/>
      <c r="F8" s="57"/>
      <c r="G8" s="57"/>
      <c r="H8" s="57"/>
      <c r="I8" s="57"/>
      <c r="J8" s="57"/>
      <c r="K8" s="57"/>
      <c r="L8" s="57"/>
      <c r="M8" s="54"/>
      <c r="N8" s="33" t="str">
        <f>IF(解答!B5="","",IF(D8="",0,IF(D8=解答!B5,1,0)))</f>
        <v/>
      </c>
      <c r="O8" s="34" t="str">
        <f>IF(解答!C5="","",IF(E8="",0,IF(E8=解答!C5,1,0)))</f>
        <v/>
      </c>
      <c r="P8" s="34" t="str">
        <f>IF(解答!D5="","",IF(F8="",0,IF(F8=解答!D5,1,0)))</f>
        <v/>
      </c>
      <c r="Q8" s="34" t="str">
        <f>IF(解答!E5="","",IF(G8="",0,IF(G8=解答!E5,1,0)))</f>
        <v/>
      </c>
      <c r="R8" s="34" t="str">
        <f>IF(解答!F5="","",IF(H8="",0,IF(H8=解答!F5,1,0)))</f>
        <v/>
      </c>
      <c r="S8" s="34" t="str">
        <f>IF(解答!G5="","",IF(I8="",0,IF(I8=解答!G5,1,0)))</f>
        <v/>
      </c>
      <c r="T8" s="34" t="str">
        <f>IF(解答!H5="","",IF(J8="",0,IF(J8=解答!H5,1,0)))</f>
        <v/>
      </c>
      <c r="U8" s="34" t="str">
        <f>IF(解答!I5="","",IF(K8="",0,IF(K8=解答!I5,1,0)))</f>
        <v/>
      </c>
      <c r="V8" s="34" t="str">
        <f>IF(解答!J5="","",IF(L8="",0,IF(L8=解答!J5,1,0)))</f>
        <v/>
      </c>
      <c r="W8" s="35" t="str">
        <f>IF(解答!K5="","",IF(M8="",0,IF(M8=解答!K5,1,0)))</f>
        <v/>
      </c>
      <c r="X8" s="36" t="str">
        <f>IF(COUNT(解答!B5:K5)=0,"",SUM(小テスト!N8:W8))</f>
        <v/>
      </c>
    </row>
    <row r="9" spans="1:24" s="37" customFormat="1" ht="24">
      <c r="A9" s="23">
        <v>5</v>
      </c>
      <c r="B9" s="47"/>
      <c r="C9" s="46"/>
      <c r="D9" s="56"/>
      <c r="E9" s="57"/>
      <c r="F9" s="57"/>
      <c r="G9" s="57"/>
      <c r="H9" s="57"/>
      <c r="I9" s="57"/>
      <c r="J9" s="57"/>
      <c r="K9" s="57"/>
      <c r="L9" s="57"/>
      <c r="M9" s="54"/>
      <c r="N9" s="33" t="str">
        <f>IF(解答!B6="","",IF(D9="",0,IF(D9=解答!B6,1,0)))</f>
        <v/>
      </c>
      <c r="O9" s="34" t="str">
        <f>IF(解答!C6="","",IF(E9="",0,IF(E9=解答!C6,1,0)))</f>
        <v/>
      </c>
      <c r="P9" s="34" t="str">
        <f>IF(解答!D6="","",IF(F9="",0,IF(F9=解答!D6,1,0)))</f>
        <v/>
      </c>
      <c r="Q9" s="34" t="str">
        <f>IF(解答!E6="","",IF(G9="",0,IF(G9=解答!E6,1,0)))</f>
        <v/>
      </c>
      <c r="R9" s="34" t="str">
        <f>IF(解答!F6="","",IF(H9="",0,IF(H9=解答!F6,1,0)))</f>
        <v/>
      </c>
      <c r="S9" s="34" t="str">
        <f>IF(解答!G6="","",IF(I9="",0,IF(I9=解答!G6,1,0)))</f>
        <v/>
      </c>
      <c r="T9" s="34" t="str">
        <f>IF(解答!H6="","",IF(J9="",0,IF(J9=解答!H6,1,0)))</f>
        <v/>
      </c>
      <c r="U9" s="34" t="str">
        <f>IF(解答!I6="","",IF(K9="",0,IF(K9=解答!I6,1,0)))</f>
        <v/>
      </c>
      <c r="V9" s="34" t="str">
        <f>IF(解答!J6="","",IF(L9="",0,IF(L9=解答!J6,1,0)))</f>
        <v/>
      </c>
      <c r="W9" s="35" t="str">
        <f>IF(解答!K6="","",IF(M9="",0,IF(M9=解答!K6,1,0)))</f>
        <v/>
      </c>
      <c r="X9" s="36" t="str">
        <f>IF(COUNT(解答!B6:K6)=0,"",SUM(小テスト!N9:W9))</f>
        <v/>
      </c>
    </row>
    <row r="10" spans="1:24" s="37" customFormat="1" ht="24">
      <c r="A10" s="23">
        <v>6</v>
      </c>
      <c r="B10" s="47"/>
      <c r="C10" s="46"/>
      <c r="D10" s="56"/>
      <c r="E10" s="57"/>
      <c r="F10" s="57"/>
      <c r="G10" s="57"/>
      <c r="H10" s="57"/>
      <c r="I10" s="57"/>
      <c r="J10" s="57"/>
      <c r="K10" s="57"/>
      <c r="L10" s="57"/>
      <c r="M10" s="54"/>
      <c r="N10" s="33" t="str">
        <f>IF(解答!B7="","",IF(D10="",0,IF(D10=解答!B7,1,0)))</f>
        <v/>
      </c>
      <c r="O10" s="34" t="str">
        <f>IF(解答!C7="","",IF(E10="",0,IF(E10=解答!C7,1,0)))</f>
        <v/>
      </c>
      <c r="P10" s="34" t="str">
        <f>IF(解答!D7="","",IF(F10="",0,IF(F10=解答!D7,1,0)))</f>
        <v/>
      </c>
      <c r="Q10" s="34" t="str">
        <f>IF(解答!E7="","",IF(G10="",0,IF(G10=解答!E7,1,0)))</f>
        <v/>
      </c>
      <c r="R10" s="34" t="str">
        <f>IF(解答!F7="","",IF(H10="",0,IF(H10=解答!F7,1,0)))</f>
        <v/>
      </c>
      <c r="S10" s="34" t="str">
        <f>IF(解答!G7="","",IF(I10="",0,IF(I10=解答!G7,1,0)))</f>
        <v/>
      </c>
      <c r="T10" s="34" t="str">
        <f>IF(解答!H7="","",IF(J10="",0,IF(J10=解答!H7,1,0)))</f>
        <v/>
      </c>
      <c r="U10" s="34" t="str">
        <f>IF(解答!I7="","",IF(K10="",0,IF(K10=解答!I7,1,0)))</f>
        <v/>
      </c>
      <c r="V10" s="34" t="str">
        <f>IF(解答!J7="","",IF(L10="",0,IF(L10=解答!J7,1,0)))</f>
        <v/>
      </c>
      <c r="W10" s="35" t="str">
        <f>IF(解答!K7="","",IF(M10="",0,IF(M10=解答!K7,1,0)))</f>
        <v/>
      </c>
      <c r="X10" s="36" t="str">
        <f>IF(COUNT(解答!B7:K7)=0,"",SUM(小テスト!N10:W10))</f>
        <v/>
      </c>
    </row>
    <row r="11" spans="1:24" s="37" customFormat="1" ht="24">
      <c r="A11" s="23">
        <v>7</v>
      </c>
      <c r="B11" s="47"/>
      <c r="C11" s="46"/>
      <c r="D11" s="56"/>
      <c r="E11" s="57"/>
      <c r="F11" s="57"/>
      <c r="G11" s="57"/>
      <c r="H11" s="57"/>
      <c r="I11" s="57"/>
      <c r="J11" s="57"/>
      <c r="K11" s="57"/>
      <c r="L11" s="57"/>
      <c r="M11" s="54"/>
      <c r="N11" s="33" t="str">
        <f>IF(解答!B8="","",IF(D11="",0,IF(D11=解答!B8,1,0)))</f>
        <v/>
      </c>
      <c r="O11" s="34" t="str">
        <f>IF(解答!C8="","",IF(E11="",0,IF(E11=解答!C8,1,0)))</f>
        <v/>
      </c>
      <c r="P11" s="34" t="str">
        <f>IF(解答!D8="","",IF(F11="",0,IF(F11=解答!D8,1,0)))</f>
        <v/>
      </c>
      <c r="Q11" s="34" t="str">
        <f>IF(解答!E8="","",IF(G11="",0,IF(G11=解答!E8,1,0)))</f>
        <v/>
      </c>
      <c r="R11" s="34" t="str">
        <f>IF(解答!F8="","",IF(H11="",0,IF(H11=解答!F8,1,0)))</f>
        <v/>
      </c>
      <c r="S11" s="34" t="str">
        <f>IF(解答!G8="","",IF(I11="",0,IF(I11=解答!G8,1,0)))</f>
        <v/>
      </c>
      <c r="T11" s="34" t="str">
        <f>IF(解答!H8="","",IF(J11="",0,IF(J11=解答!H8,1,0)))</f>
        <v/>
      </c>
      <c r="U11" s="34" t="str">
        <f>IF(解答!I8="","",IF(K11="",0,IF(K11=解答!I8,1,0)))</f>
        <v/>
      </c>
      <c r="V11" s="34" t="str">
        <f>IF(解答!J8="","",IF(L11="",0,IF(L11=解答!J8,1,0)))</f>
        <v/>
      </c>
      <c r="W11" s="35" t="str">
        <f>IF(解答!K8="","",IF(M11="",0,IF(M11=解答!K8,1,0)))</f>
        <v/>
      </c>
      <c r="X11" s="36" t="str">
        <f>IF(COUNT(解答!B8:K8)=0,"",SUM(小テスト!N11:W11))</f>
        <v/>
      </c>
    </row>
    <row r="12" spans="1:24" s="37" customFormat="1" ht="24">
      <c r="A12" s="23">
        <v>8</v>
      </c>
      <c r="B12" s="47"/>
      <c r="C12" s="46"/>
      <c r="D12" s="56"/>
      <c r="E12" s="57"/>
      <c r="F12" s="57"/>
      <c r="G12" s="57"/>
      <c r="H12" s="57"/>
      <c r="I12" s="57"/>
      <c r="J12" s="57"/>
      <c r="K12" s="57"/>
      <c r="L12" s="57"/>
      <c r="M12" s="54"/>
      <c r="N12" s="33" t="str">
        <f>IF(解答!B9="","",IF(D12="",0,IF(D12=解答!B9,1,0)))</f>
        <v/>
      </c>
      <c r="O12" s="34" t="str">
        <f>IF(解答!C9="","",IF(E12="",0,IF(E12=解答!C9,1,0)))</f>
        <v/>
      </c>
      <c r="P12" s="34" t="str">
        <f>IF(解答!D9="","",IF(F12="",0,IF(F12=解答!D9,1,0)))</f>
        <v/>
      </c>
      <c r="Q12" s="34" t="str">
        <f>IF(解答!E9="","",IF(G12="",0,IF(G12=解答!E9,1,0)))</f>
        <v/>
      </c>
      <c r="R12" s="34" t="str">
        <f>IF(解答!F9="","",IF(H12="",0,IF(H12=解答!F9,1,0)))</f>
        <v/>
      </c>
      <c r="S12" s="34" t="str">
        <f>IF(解答!G9="","",IF(I12="",0,IF(I12=解答!G9,1,0)))</f>
        <v/>
      </c>
      <c r="T12" s="34" t="str">
        <f>IF(解答!H9="","",IF(J12="",0,IF(J12=解答!H9,1,0)))</f>
        <v/>
      </c>
      <c r="U12" s="34" t="str">
        <f>IF(解答!I9="","",IF(K12="",0,IF(K12=解答!I9,1,0)))</f>
        <v/>
      </c>
      <c r="V12" s="34" t="str">
        <f>IF(解答!J9="","",IF(L12="",0,IF(L12=解答!J9,1,0)))</f>
        <v/>
      </c>
      <c r="W12" s="35" t="str">
        <f>IF(解答!K9="","",IF(M12="",0,IF(M12=解答!K9,1,0)))</f>
        <v/>
      </c>
      <c r="X12" s="36" t="str">
        <f>IF(COUNT(解答!B9:K9)=0,"",SUM(小テスト!N12:W12))</f>
        <v/>
      </c>
    </row>
    <row r="13" spans="1:24" s="37" customFormat="1" ht="24">
      <c r="A13" s="23">
        <v>9</v>
      </c>
      <c r="B13" s="47"/>
      <c r="C13" s="46"/>
      <c r="D13" s="56"/>
      <c r="E13" s="57"/>
      <c r="F13" s="57"/>
      <c r="G13" s="57"/>
      <c r="H13" s="57"/>
      <c r="I13" s="57"/>
      <c r="J13" s="57"/>
      <c r="K13" s="57"/>
      <c r="L13" s="57"/>
      <c r="M13" s="54"/>
      <c r="N13" s="33" t="str">
        <f>IF(解答!B10="","",IF(D13="",0,IF(D13=解答!B10,1,0)))</f>
        <v/>
      </c>
      <c r="O13" s="34" t="str">
        <f>IF(解答!C10="","",IF(E13="",0,IF(E13=解答!C10,1,0)))</f>
        <v/>
      </c>
      <c r="P13" s="34" t="str">
        <f>IF(解答!D10="","",IF(F13="",0,IF(F13=解答!D10,1,0)))</f>
        <v/>
      </c>
      <c r="Q13" s="34" t="str">
        <f>IF(解答!E10="","",IF(G13="",0,IF(G13=解答!E10,1,0)))</f>
        <v/>
      </c>
      <c r="R13" s="34" t="str">
        <f>IF(解答!F10="","",IF(H13="",0,IF(H13=解答!F10,1,0)))</f>
        <v/>
      </c>
      <c r="S13" s="34" t="str">
        <f>IF(解答!G10="","",IF(I13="",0,IF(I13=解答!G10,1,0)))</f>
        <v/>
      </c>
      <c r="T13" s="34" t="str">
        <f>IF(解答!H10="","",IF(J13="",0,IF(J13=解答!H10,1,0)))</f>
        <v/>
      </c>
      <c r="U13" s="34" t="str">
        <f>IF(解答!I10="","",IF(K13="",0,IF(K13=解答!I10,1,0)))</f>
        <v/>
      </c>
      <c r="V13" s="34" t="str">
        <f>IF(解答!J10="","",IF(L13="",0,IF(L13=解答!J10,1,0)))</f>
        <v/>
      </c>
      <c r="W13" s="35" t="str">
        <f>IF(解答!K10="","",IF(M13="",0,IF(M13=解答!K10,1,0)))</f>
        <v/>
      </c>
      <c r="X13" s="36" t="str">
        <f>IF(COUNT(解答!B10:K10)=0,"",SUM(小テスト!N13:W13))</f>
        <v/>
      </c>
    </row>
    <row r="14" spans="1:24" s="37" customFormat="1" ht="24">
      <c r="A14" s="23">
        <v>10</v>
      </c>
      <c r="B14" s="47"/>
      <c r="C14" s="46"/>
      <c r="D14" s="56"/>
      <c r="E14" s="57"/>
      <c r="F14" s="57"/>
      <c r="G14" s="57"/>
      <c r="H14" s="57"/>
      <c r="I14" s="57"/>
      <c r="J14" s="57"/>
      <c r="K14" s="57"/>
      <c r="L14" s="57"/>
      <c r="M14" s="54"/>
      <c r="N14" s="33" t="str">
        <f>IF(解答!B11="","",IF(D14="",0,IF(D14=解答!B11,1,0)))</f>
        <v/>
      </c>
      <c r="O14" s="34" t="str">
        <f>IF(解答!C11="","",IF(E14="",0,IF(E14=解答!C11,1,0)))</f>
        <v/>
      </c>
      <c r="P14" s="34" t="str">
        <f>IF(解答!D11="","",IF(F14="",0,IF(F14=解答!D11,1,0)))</f>
        <v/>
      </c>
      <c r="Q14" s="34" t="str">
        <f>IF(解答!E11="","",IF(G14="",0,IF(G14=解答!E11,1,0)))</f>
        <v/>
      </c>
      <c r="R14" s="34" t="str">
        <f>IF(解答!F11="","",IF(H14="",0,IF(H14=解答!F11,1,0)))</f>
        <v/>
      </c>
      <c r="S14" s="34" t="str">
        <f>IF(解答!G11="","",IF(I14="",0,IF(I14=解答!G11,1,0)))</f>
        <v/>
      </c>
      <c r="T14" s="34" t="str">
        <f>IF(解答!H11="","",IF(J14="",0,IF(J14=解答!H11,1,0)))</f>
        <v/>
      </c>
      <c r="U14" s="34" t="str">
        <f>IF(解答!I11="","",IF(K14="",0,IF(K14=解答!I11,1,0)))</f>
        <v/>
      </c>
      <c r="V14" s="34" t="str">
        <f>IF(解答!J11="","",IF(L14="",0,IF(L14=解答!J11,1,0)))</f>
        <v/>
      </c>
      <c r="W14" s="35" t="str">
        <f>IF(解答!K11="","",IF(M14="",0,IF(M14=解答!K11,1,0)))</f>
        <v/>
      </c>
      <c r="X14" s="36" t="str">
        <f>IF(COUNT(解答!B11:K11)=0,"",SUM(小テスト!N14:W14))</f>
        <v/>
      </c>
    </row>
    <row r="15" spans="1:24" s="37" customFormat="1" ht="24">
      <c r="A15" s="23">
        <v>11</v>
      </c>
      <c r="B15" s="47"/>
      <c r="C15" s="46"/>
      <c r="D15" s="56"/>
      <c r="E15" s="57"/>
      <c r="F15" s="57"/>
      <c r="G15" s="57"/>
      <c r="H15" s="57"/>
      <c r="I15" s="57"/>
      <c r="J15" s="57"/>
      <c r="K15" s="57"/>
      <c r="L15" s="57"/>
      <c r="M15" s="54"/>
      <c r="N15" s="33" t="str">
        <f>IF(解答!B12="","",IF(D15="",0,IF(D15=解答!B12,1,0)))</f>
        <v/>
      </c>
      <c r="O15" s="34" t="str">
        <f>IF(解答!C12="","",IF(E15="",0,IF(E15=解答!C12,1,0)))</f>
        <v/>
      </c>
      <c r="P15" s="34" t="str">
        <f>IF(解答!D12="","",IF(F15="",0,IF(F15=解答!D12,1,0)))</f>
        <v/>
      </c>
      <c r="Q15" s="34" t="str">
        <f>IF(解答!E12="","",IF(G15="",0,IF(G15=解答!E12,1,0)))</f>
        <v/>
      </c>
      <c r="R15" s="34" t="str">
        <f>IF(解答!F12="","",IF(H15="",0,IF(H15=解答!F12,1,0)))</f>
        <v/>
      </c>
      <c r="S15" s="34" t="str">
        <f>IF(解答!G12="","",IF(I15="",0,IF(I15=解答!G12,1,0)))</f>
        <v/>
      </c>
      <c r="T15" s="34" t="str">
        <f>IF(解答!H12="","",IF(J15="",0,IF(J15=解答!H12,1,0)))</f>
        <v/>
      </c>
      <c r="U15" s="34" t="str">
        <f>IF(解答!I12="","",IF(K15="",0,IF(K15=解答!I12,1,0)))</f>
        <v/>
      </c>
      <c r="V15" s="34" t="str">
        <f>IF(解答!J12="","",IF(L15="",0,IF(L15=解答!J12,1,0)))</f>
        <v/>
      </c>
      <c r="W15" s="35" t="str">
        <f>IF(解答!K12="","",IF(M15="",0,IF(M15=解答!K12,1,0)))</f>
        <v/>
      </c>
      <c r="X15" s="36" t="str">
        <f>IF(COUNT(解答!B12:K12)=0,"",SUM(小テスト!N15:W15))</f>
        <v/>
      </c>
    </row>
    <row r="16" spans="1:24" s="37" customFormat="1" ht="24">
      <c r="A16" s="23">
        <v>12</v>
      </c>
      <c r="B16" s="47"/>
      <c r="C16" s="46"/>
      <c r="D16" s="56"/>
      <c r="E16" s="57"/>
      <c r="F16" s="57"/>
      <c r="G16" s="57"/>
      <c r="H16" s="57"/>
      <c r="I16" s="57"/>
      <c r="J16" s="57"/>
      <c r="K16" s="57"/>
      <c r="L16" s="57"/>
      <c r="M16" s="54"/>
      <c r="N16" s="33" t="str">
        <f>IF(解答!B13="","",IF(D16="",0,IF(D16=解答!B13,1,0)))</f>
        <v/>
      </c>
      <c r="O16" s="34" t="str">
        <f>IF(解答!C13="","",IF(E16="",0,IF(E16=解答!C13,1,0)))</f>
        <v/>
      </c>
      <c r="P16" s="34" t="str">
        <f>IF(解答!D13="","",IF(F16="",0,IF(F16=解答!D13,1,0)))</f>
        <v/>
      </c>
      <c r="Q16" s="34" t="str">
        <f>IF(解答!E13="","",IF(G16="",0,IF(G16=解答!E13,1,0)))</f>
        <v/>
      </c>
      <c r="R16" s="34" t="str">
        <f>IF(解答!F13="","",IF(H16="",0,IF(H16=解答!F13,1,0)))</f>
        <v/>
      </c>
      <c r="S16" s="34" t="str">
        <f>IF(解答!G13="","",IF(I16="",0,IF(I16=解答!G13,1,0)))</f>
        <v/>
      </c>
      <c r="T16" s="34" t="str">
        <f>IF(解答!H13="","",IF(J16="",0,IF(J16=解答!H13,1,0)))</f>
        <v/>
      </c>
      <c r="U16" s="34" t="str">
        <f>IF(解答!I13="","",IF(K16="",0,IF(K16=解答!I13,1,0)))</f>
        <v/>
      </c>
      <c r="V16" s="34" t="str">
        <f>IF(解答!J13="","",IF(L16="",0,IF(L16=解答!J13,1,0)))</f>
        <v/>
      </c>
      <c r="W16" s="35" t="str">
        <f>IF(解答!K13="","",IF(M16="",0,IF(M16=解答!K13,1,0)))</f>
        <v/>
      </c>
      <c r="X16" s="36" t="str">
        <f>IF(COUNT(解答!B13:K13)=0,"",SUM(小テスト!N16:W16))</f>
        <v/>
      </c>
    </row>
    <row r="17" spans="1:24" s="37" customFormat="1" ht="24">
      <c r="A17" s="23">
        <v>13</v>
      </c>
      <c r="B17" s="47"/>
      <c r="C17" s="46"/>
      <c r="D17" s="56"/>
      <c r="E17" s="57"/>
      <c r="F17" s="57"/>
      <c r="G17" s="57"/>
      <c r="H17" s="57"/>
      <c r="I17" s="57"/>
      <c r="J17" s="57"/>
      <c r="K17" s="57"/>
      <c r="L17" s="57"/>
      <c r="M17" s="54"/>
      <c r="N17" s="33" t="str">
        <f>IF(解答!B14="","",IF(D17="",0,IF(D17=解答!B14,1,0)))</f>
        <v/>
      </c>
      <c r="O17" s="34" t="str">
        <f>IF(解答!C14="","",IF(E17="",0,IF(E17=解答!C14,1,0)))</f>
        <v/>
      </c>
      <c r="P17" s="34" t="str">
        <f>IF(解答!D14="","",IF(F17="",0,IF(F17=解答!D14,1,0)))</f>
        <v/>
      </c>
      <c r="Q17" s="34" t="str">
        <f>IF(解答!E14="","",IF(G17="",0,IF(G17=解答!E14,1,0)))</f>
        <v/>
      </c>
      <c r="R17" s="34" t="str">
        <f>IF(解答!F14="","",IF(H17="",0,IF(H17=解答!F14,1,0)))</f>
        <v/>
      </c>
      <c r="S17" s="34" t="str">
        <f>IF(解答!G14="","",IF(I17="",0,IF(I17=解答!G14,1,0)))</f>
        <v/>
      </c>
      <c r="T17" s="34" t="str">
        <f>IF(解答!H14="","",IF(J17="",0,IF(J17=解答!H14,1,0)))</f>
        <v/>
      </c>
      <c r="U17" s="34" t="str">
        <f>IF(解答!I14="","",IF(K17="",0,IF(K17=解答!I14,1,0)))</f>
        <v/>
      </c>
      <c r="V17" s="34" t="str">
        <f>IF(解答!J14="","",IF(L17="",0,IF(L17=解答!J14,1,0)))</f>
        <v/>
      </c>
      <c r="W17" s="35" t="str">
        <f>IF(解答!K14="","",IF(M17="",0,IF(M17=解答!K14,1,0)))</f>
        <v/>
      </c>
      <c r="X17" s="36" t="str">
        <f>IF(COUNT(解答!B14:K14)=0,"",SUM(小テスト!N17:W17))</f>
        <v/>
      </c>
    </row>
    <row r="18" spans="1:24" s="37" customFormat="1" ht="24">
      <c r="A18" s="23">
        <v>14</v>
      </c>
      <c r="B18" s="47"/>
      <c r="C18" s="46"/>
      <c r="D18" s="56"/>
      <c r="E18" s="57"/>
      <c r="F18" s="57"/>
      <c r="G18" s="57"/>
      <c r="H18" s="57"/>
      <c r="I18" s="57"/>
      <c r="J18" s="57"/>
      <c r="K18" s="57"/>
      <c r="L18" s="57"/>
      <c r="M18" s="54"/>
      <c r="N18" s="33" t="str">
        <f>IF(解答!B15="","",IF(D18="",0,IF(D18=解答!B15,1,0)))</f>
        <v/>
      </c>
      <c r="O18" s="34" t="str">
        <f>IF(解答!C15="","",IF(E18="",0,IF(E18=解答!C15,1,0)))</f>
        <v/>
      </c>
      <c r="P18" s="34" t="str">
        <f>IF(解答!D15="","",IF(F18="",0,IF(F18=解答!D15,1,0)))</f>
        <v/>
      </c>
      <c r="Q18" s="34" t="str">
        <f>IF(解答!E15="","",IF(G18="",0,IF(G18=解答!E15,1,0)))</f>
        <v/>
      </c>
      <c r="R18" s="34" t="str">
        <f>IF(解答!F15="","",IF(H18="",0,IF(H18=解答!F15,1,0)))</f>
        <v/>
      </c>
      <c r="S18" s="34" t="str">
        <f>IF(解答!G15="","",IF(I18="",0,IF(I18=解答!G15,1,0)))</f>
        <v/>
      </c>
      <c r="T18" s="34" t="str">
        <f>IF(解答!H15="","",IF(J18="",0,IF(J18=解答!H15,1,0)))</f>
        <v/>
      </c>
      <c r="U18" s="34" t="str">
        <f>IF(解答!I15="","",IF(K18="",0,IF(K18=解答!I15,1,0)))</f>
        <v/>
      </c>
      <c r="V18" s="34" t="str">
        <f>IF(解答!J15="","",IF(L18="",0,IF(L18=解答!J15,1,0)))</f>
        <v/>
      </c>
      <c r="W18" s="35" t="str">
        <f>IF(解答!K15="","",IF(M18="",0,IF(M18=解答!K15,1,0)))</f>
        <v/>
      </c>
      <c r="X18" s="36" t="str">
        <f>IF(COUNT(解答!B15:K15)=0,"",SUM(小テスト!N18:W18))</f>
        <v/>
      </c>
    </row>
    <row r="19" spans="1:24" s="37" customFormat="1" ht="24">
      <c r="A19" s="23">
        <v>15</v>
      </c>
      <c r="B19" s="47"/>
      <c r="C19" s="46"/>
      <c r="D19" s="56"/>
      <c r="E19" s="57"/>
      <c r="F19" s="57"/>
      <c r="G19" s="57"/>
      <c r="H19" s="57"/>
      <c r="I19" s="57"/>
      <c r="J19" s="57"/>
      <c r="K19" s="57"/>
      <c r="L19" s="57"/>
      <c r="M19" s="54"/>
      <c r="N19" s="33" t="str">
        <f>IF(解答!B16="","",IF(D19="",0,IF(D19=解答!B16,1,0)))</f>
        <v/>
      </c>
      <c r="O19" s="34" t="str">
        <f>IF(解答!C16="","",IF(E19="",0,IF(E19=解答!C16,1,0)))</f>
        <v/>
      </c>
      <c r="P19" s="34" t="str">
        <f>IF(解答!D16="","",IF(F19="",0,IF(F19=解答!D16,1,0)))</f>
        <v/>
      </c>
      <c r="Q19" s="34" t="str">
        <f>IF(解答!E16="","",IF(G19="",0,IF(G19=解答!E16,1,0)))</f>
        <v/>
      </c>
      <c r="R19" s="34" t="str">
        <f>IF(解答!F16="","",IF(H19="",0,IF(H19=解答!F16,1,0)))</f>
        <v/>
      </c>
      <c r="S19" s="34" t="str">
        <f>IF(解答!G16="","",IF(I19="",0,IF(I19=解答!G16,1,0)))</f>
        <v/>
      </c>
      <c r="T19" s="34" t="str">
        <f>IF(解答!H16="","",IF(J19="",0,IF(J19=解答!H16,1,0)))</f>
        <v/>
      </c>
      <c r="U19" s="34" t="str">
        <f>IF(解答!I16="","",IF(K19="",0,IF(K19=解答!I16,1,0)))</f>
        <v/>
      </c>
      <c r="V19" s="34" t="str">
        <f>IF(解答!J16="","",IF(L19="",0,IF(L19=解答!J16,1,0)))</f>
        <v/>
      </c>
      <c r="W19" s="35" t="str">
        <f>IF(解答!K16="","",IF(M19="",0,IF(M19=解答!K16,1,0)))</f>
        <v/>
      </c>
      <c r="X19" s="36" t="str">
        <f>IF(COUNT(解答!B16:K16)=0,"",SUM(小テスト!N19:W19))</f>
        <v/>
      </c>
    </row>
    <row r="20" spans="1:24" s="37" customFormat="1" ht="24">
      <c r="A20" s="23">
        <v>16</v>
      </c>
      <c r="B20" s="47"/>
      <c r="C20" s="46"/>
      <c r="D20" s="56"/>
      <c r="E20" s="57"/>
      <c r="F20" s="57"/>
      <c r="G20" s="57"/>
      <c r="H20" s="57"/>
      <c r="I20" s="57"/>
      <c r="J20" s="57"/>
      <c r="K20" s="57"/>
      <c r="L20" s="57"/>
      <c r="M20" s="54"/>
      <c r="N20" s="33" t="str">
        <f>IF(解答!B17="","",IF(D20="",0,IF(D20=解答!B17,1,0)))</f>
        <v/>
      </c>
      <c r="O20" s="34" t="str">
        <f>IF(解答!C17="","",IF(E20="",0,IF(E20=解答!C17,1,0)))</f>
        <v/>
      </c>
      <c r="P20" s="34" t="str">
        <f>IF(解答!D17="","",IF(F20="",0,IF(F20=解答!D17,1,0)))</f>
        <v/>
      </c>
      <c r="Q20" s="34" t="str">
        <f>IF(解答!E17="","",IF(G20="",0,IF(G20=解答!E17,1,0)))</f>
        <v/>
      </c>
      <c r="R20" s="34" t="str">
        <f>IF(解答!F17="","",IF(H20="",0,IF(H20=解答!F17,1,0)))</f>
        <v/>
      </c>
      <c r="S20" s="34" t="str">
        <f>IF(解答!G17="","",IF(I20="",0,IF(I20=解答!G17,1,0)))</f>
        <v/>
      </c>
      <c r="T20" s="34" t="str">
        <f>IF(解答!H17="","",IF(J20="",0,IF(J20=解答!H17,1,0)))</f>
        <v/>
      </c>
      <c r="U20" s="34" t="str">
        <f>IF(解答!I17="","",IF(K20="",0,IF(K20=解答!I17,1,0)))</f>
        <v/>
      </c>
      <c r="V20" s="34" t="str">
        <f>IF(解答!J17="","",IF(L20="",0,IF(L20=解答!J17,1,0)))</f>
        <v/>
      </c>
      <c r="W20" s="35" t="str">
        <f>IF(解答!K17="","",IF(M20="",0,IF(M20=解答!K17,1,0)))</f>
        <v/>
      </c>
      <c r="X20" s="36" t="str">
        <f>IF(COUNT(解答!B17:K17)=0,"",SUM(小テスト!N20:W20))</f>
        <v/>
      </c>
    </row>
    <row r="21" spans="1:24" s="37" customFormat="1" ht="24">
      <c r="A21" s="23">
        <v>17</v>
      </c>
      <c r="B21" s="47"/>
      <c r="C21" s="46"/>
      <c r="D21" s="56"/>
      <c r="E21" s="57"/>
      <c r="F21" s="57"/>
      <c r="G21" s="57"/>
      <c r="H21" s="57"/>
      <c r="I21" s="57"/>
      <c r="J21" s="57"/>
      <c r="K21" s="57"/>
      <c r="L21" s="57"/>
      <c r="M21" s="54"/>
      <c r="N21" s="33" t="str">
        <f>IF(解答!B18="","",IF(D21="",0,IF(D21=解答!B18,1,0)))</f>
        <v/>
      </c>
      <c r="O21" s="34" t="str">
        <f>IF(解答!C18="","",IF(E21="",0,IF(E21=解答!C18,1,0)))</f>
        <v/>
      </c>
      <c r="P21" s="34" t="str">
        <f>IF(解答!D18="","",IF(F21="",0,IF(F21=解答!D18,1,0)))</f>
        <v/>
      </c>
      <c r="Q21" s="34" t="str">
        <f>IF(解答!E18="","",IF(G21="",0,IF(G21=解答!E18,1,0)))</f>
        <v/>
      </c>
      <c r="R21" s="34" t="str">
        <f>IF(解答!F18="","",IF(H21="",0,IF(H21=解答!F18,1,0)))</f>
        <v/>
      </c>
      <c r="S21" s="34" t="str">
        <f>IF(解答!G18="","",IF(I21="",0,IF(I21=解答!G18,1,0)))</f>
        <v/>
      </c>
      <c r="T21" s="34" t="str">
        <f>IF(解答!H18="","",IF(J21="",0,IF(J21=解答!H18,1,0)))</f>
        <v/>
      </c>
      <c r="U21" s="34" t="str">
        <f>IF(解答!I18="","",IF(K21="",0,IF(K21=解答!I18,1,0)))</f>
        <v/>
      </c>
      <c r="V21" s="34" t="str">
        <f>IF(解答!J18="","",IF(L21="",0,IF(L21=解答!J18,1,0)))</f>
        <v/>
      </c>
      <c r="W21" s="35" t="str">
        <f>IF(解答!K18="","",IF(M21="",0,IF(M21=解答!K18,1,0)))</f>
        <v/>
      </c>
      <c r="X21" s="36" t="str">
        <f>IF(COUNT(解答!B18:K18)=0,"",SUM(小テスト!N21:W21))</f>
        <v/>
      </c>
    </row>
    <row r="22" spans="1:24" s="37" customFormat="1" ht="24">
      <c r="A22" s="23">
        <v>18</v>
      </c>
      <c r="B22" s="47"/>
      <c r="C22" s="46"/>
      <c r="D22" s="56"/>
      <c r="E22" s="57"/>
      <c r="F22" s="57"/>
      <c r="G22" s="57"/>
      <c r="H22" s="57"/>
      <c r="I22" s="57"/>
      <c r="J22" s="57"/>
      <c r="K22" s="57"/>
      <c r="L22" s="57"/>
      <c r="M22" s="54"/>
      <c r="N22" s="33" t="str">
        <f>IF(解答!B19="","",IF(D22="",0,IF(D22=解答!B19,1,0)))</f>
        <v/>
      </c>
      <c r="O22" s="34" t="str">
        <f>IF(解答!C19="","",IF(E22="",0,IF(E22=解答!C19,1,0)))</f>
        <v/>
      </c>
      <c r="P22" s="34" t="str">
        <f>IF(解答!D19="","",IF(F22="",0,IF(F22=解答!D19,1,0)))</f>
        <v/>
      </c>
      <c r="Q22" s="34" t="str">
        <f>IF(解答!E19="","",IF(G22="",0,IF(G22=解答!E19,1,0)))</f>
        <v/>
      </c>
      <c r="R22" s="34" t="str">
        <f>IF(解答!F19="","",IF(H22="",0,IF(H22=解答!F19,1,0)))</f>
        <v/>
      </c>
      <c r="S22" s="34" t="str">
        <f>IF(解答!G19="","",IF(I22="",0,IF(I22=解答!G19,1,0)))</f>
        <v/>
      </c>
      <c r="T22" s="34" t="str">
        <f>IF(解答!H19="","",IF(J22="",0,IF(J22=解答!H19,1,0)))</f>
        <v/>
      </c>
      <c r="U22" s="34" t="str">
        <f>IF(解答!I19="","",IF(K22="",0,IF(K22=解答!I19,1,0)))</f>
        <v/>
      </c>
      <c r="V22" s="34" t="str">
        <f>IF(解答!J19="","",IF(L22="",0,IF(L22=解答!J19,1,0)))</f>
        <v/>
      </c>
      <c r="W22" s="35" t="str">
        <f>IF(解答!K19="","",IF(M22="",0,IF(M22=解答!K19,1,0)))</f>
        <v/>
      </c>
      <c r="X22" s="36" t="str">
        <f>IF(COUNT(解答!B19:K19)=0,"",SUM(小テスト!N22:W22))</f>
        <v/>
      </c>
    </row>
    <row r="23" spans="1:24" s="37" customFormat="1" ht="24">
      <c r="A23" s="23">
        <v>19</v>
      </c>
      <c r="B23" s="47"/>
      <c r="C23" s="46"/>
      <c r="D23" s="56"/>
      <c r="E23" s="57"/>
      <c r="F23" s="57"/>
      <c r="G23" s="57"/>
      <c r="H23" s="57"/>
      <c r="I23" s="57"/>
      <c r="J23" s="57"/>
      <c r="K23" s="57"/>
      <c r="L23" s="57"/>
      <c r="M23" s="54"/>
      <c r="N23" s="33" t="str">
        <f>IF(解答!B20="","",IF(D23="",0,IF(D23=解答!B20,1,0)))</f>
        <v/>
      </c>
      <c r="O23" s="34" t="str">
        <f>IF(解答!C20="","",IF(E23="",0,IF(E23=解答!C20,1,0)))</f>
        <v/>
      </c>
      <c r="P23" s="34" t="str">
        <f>IF(解答!D20="","",IF(F23="",0,IF(F23=解答!D20,1,0)))</f>
        <v/>
      </c>
      <c r="Q23" s="34" t="str">
        <f>IF(解答!E20="","",IF(G23="",0,IF(G23=解答!E20,1,0)))</f>
        <v/>
      </c>
      <c r="R23" s="34" t="str">
        <f>IF(解答!F20="","",IF(H23="",0,IF(H23=解答!F20,1,0)))</f>
        <v/>
      </c>
      <c r="S23" s="34" t="str">
        <f>IF(解答!G20="","",IF(I23="",0,IF(I23=解答!G20,1,0)))</f>
        <v/>
      </c>
      <c r="T23" s="34" t="str">
        <f>IF(解答!H20="","",IF(J23="",0,IF(J23=解答!H20,1,0)))</f>
        <v/>
      </c>
      <c r="U23" s="34" t="str">
        <f>IF(解答!I20="","",IF(K23="",0,IF(K23=解答!I20,1,0)))</f>
        <v/>
      </c>
      <c r="V23" s="34" t="str">
        <f>IF(解答!J20="","",IF(L23="",0,IF(L23=解答!J20,1,0)))</f>
        <v/>
      </c>
      <c r="W23" s="35" t="str">
        <f>IF(解答!K20="","",IF(M23="",0,IF(M23=解答!K20,1,0)))</f>
        <v/>
      </c>
      <c r="X23" s="36" t="str">
        <f>IF(COUNT(解答!B20:K20)=0,"",SUM(小テスト!N23:W23))</f>
        <v/>
      </c>
    </row>
    <row r="24" spans="1:24" s="37" customFormat="1" ht="24">
      <c r="A24" s="23">
        <v>20</v>
      </c>
      <c r="B24" s="47"/>
      <c r="C24" s="46"/>
      <c r="D24" s="56"/>
      <c r="E24" s="57"/>
      <c r="F24" s="57"/>
      <c r="G24" s="57"/>
      <c r="H24" s="57"/>
      <c r="I24" s="57"/>
      <c r="J24" s="57"/>
      <c r="K24" s="57"/>
      <c r="L24" s="57"/>
      <c r="M24" s="54"/>
      <c r="N24" s="33" t="str">
        <f>IF(解答!B21="","",IF(D24="",0,IF(D24=解答!B21,1,0)))</f>
        <v/>
      </c>
      <c r="O24" s="34" t="str">
        <f>IF(解答!C21="","",IF(E24="",0,IF(E24=解答!C21,1,0)))</f>
        <v/>
      </c>
      <c r="P24" s="34" t="str">
        <f>IF(解答!D21="","",IF(F24="",0,IF(F24=解答!D21,1,0)))</f>
        <v/>
      </c>
      <c r="Q24" s="34" t="str">
        <f>IF(解答!E21="","",IF(G24="",0,IF(G24=解答!E21,1,0)))</f>
        <v/>
      </c>
      <c r="R24" s="34" t="str">
        <f>IF(解答!F21="","",IF(H24="",0,IF(H24=解答!F21,1,0)))</f>
        <v/>
      </c>
      <c r="S24" s="34" t="str">
        <f>IF(解答!G21="","",IF(I24="",0,IF(I24=解答!G21,1,0)))</f>
        <v/>
      </c>
      <c r="T24" s="34" t="str">
        <f>IF(解答!H21="","",IF(J24="",0,IF(J24=解答!H21,1,0)))</f>
        <v/>
      </c>
      <c r="U24" s="34" t="str">
        <f>IF(解答!I21="","",IF(K24="",0,IF(K24=解答!I21,1,0)))</f>
        <v/>
      </c>
      <c r="V24" s="34" t="str">
        <f>IF(解答!J21="","",IF(L24="",0,IF(L24=解答!J21,1,0)))</f>
        <v/>
      </c>
      <c r="W24" s="35" t="str">
        <f>IF(解答!K21="","",IF(M24="",0,IF(M24=解答!K21,1,0)))</f>
        <v/>
      </c>
      <c r="X24" s="36" t="str">
        <f>IF(COUNT(解答!B21:K21)=0,"",SUM(小テスト!N24:W24))</f>
        <v/>
      </c>
    </row>
    <row r="25" spans="1:24" ht="24">
      <c r="A25" s="39">
        <v>21</v>
      </c>
      <c r="B25" s="48"/>
      <c r="C25" s="49"/>
      <c r="D25" s="58"/>
      <c r="E25" s="59"/>
      <c r="F25" s="59"/>
      <c r="G25" s="59"/>
      <c r="H25" s="59"/>
      <c r="I25" s="59"/>
      <c r="J25" s="59"/>
      <c r="K25" s="59"/>
      <c r="L25" s="59"/>
      <c r="M25" s="60"/>
      <c r="N25" s="33" t="str">
        <f>IF(解答!B22="","",IF(D25="",0,IF(D25=解答!B22,1,0)))</f>
        <v/>
      </c>
      <c r="O25" s="34" t="str">
        <f>IF(解答!C22="","",IF(E25="",0,IF(E25=解答!C22,1,0)))</f>
        <v/>
      </c>
      <c r="P25" s="34" t="str">
        <f>IF(解答!D22="","",IF(F25="",0,IF(F25=解答!D22,1,0)))</f>
        <v/>
      </c>
      <c r="Q25" s="34" t="str">
        <f>IF(解答!E22="","",IF(G25="",0,IF(G25=解答!E22,1,0)))</f>
        <v/>
      </c>
      <c r="R25" s="34" t="str">
        <f>IF(解答!F22="","",IF(H25="",0,IF(H25=解答!F22,1,0)))</f>
        <v/>
      </c>
      <c r="S25" s="34" t="str">
        <f>IF(解答!G22="","",IF(I25="",0,IF(I25=解答!G22,1,0)))</f>
        <v/>
      </c>
      <c r="T25" s="34" t="str">
        <f>IF(解答!H22="","",IF(J25="",0,IF(J25=解答!H22,1,0)))</f>
        <v/>
      </c>
      <c r="U25" s="34" t="str">
        <f>IF(解答!I22="","",IF(K25="",0,IF(K25=解答!I22,1,0)))</f>
        <v/>
      </c>
      <c r="V25" s="34" t="str">
        <f>IF(解答!J22="","",IF(L25="",0,IF(L25=解答!J22,1,0)))</f>
        <v/>
      </c>
      <c r="W25" s="35" t="str">
        <f>IF(解答!K22="","",IF(M25="",0,IF(M25=解答!K22,1,0)))</f>
        <v/>
      </c>
      <c r="X25" s="36" t="str">
        <f>IF(COUNT(解答!B22:K22)=0,"",SUM(小テスト!N25:W25))</f>
        <v/>
      </c>
    </row>
    <row r="26" spans="1:24" ht="24">
      <c r="A26" s="39">
        <v>22</v>
      </c>
      <c r="B26" s="48"/>
      <c r="C26" s="49"/>
      <c r="D26" s="58"/>
      <c r="E26" s="59"/>
      <c r="F26" s="59"/>
      <c r="G26" s="59"/>
      <c r="H26" s="59"/>
      <c r="I26" s="59"/>
      <c r="J26" s="59"/>
      <c r="K26" s="59"/>
      <c r="L26" s="59"/>
      <c r="M26" s="60"/>
      <c r="N26" s="33" t="str">
        <f>IF(解答!B23="","",IF(D26="",0,IF(D26=解答!B23,1,0)))</f>
        <v/>
      </c>
      <c r="O26" s="34" t="str">
        <f>IF(解答!C23="","",IF(E26="",0,IF(E26=解答!C23,1,0)))</f>
        <v/>
      </c>
      <c r="P26" s="34" t="str">
        <f>IF(解答!D23="","",IF(F26="",0,IF(F26=解答!D23,1,0)))</f>
        <v/>
      </c>
      <c r="Q26" s="34" t="str">
        <f>IF(解答!E23="","",IF(G26="",0,IF(G26=解答!E23,1,0)))</f>
        <v/>
      </c>
      <c r="R26" s="34" t="str">
        <f>IF(解答!F23="","",IF(H26="",0,IF(H26=解答!F23,1,0)))</f>
        <v/>
      </c>
      <c r="S26" s="34" t="str">
        <f>IF(解答!G23="","",IF(I26="",0,IF(I26=解答!G23,1,0)))</f>
        <v/>
      </c>
      <c r="T26" s="34" t="str">
        <f>IF(解答!H23="","",IF(J26="",0,IF(J26=解答!H23,1,0)))</f>
        <v/>
      </c>
      <c r="U26" s="34" t="str">
        <f>IF(解答!I23="","",IF(K26="",0,IF(K26=解答!I23,1,0)))</f>
        <v/>
      </c>
      <c r="V26" s="34" t="str">
        <f>IF(解答!J23="","",IF(L26="",0,IF(L26=解答!J23,1,0)))</f>
        <v/>
      </c>
      <c r="W26" s="35" t="str">
        <f>IF(解答!K23="","",IF(M26="",0,IF(M26=解答!K23,1,0)))</f>
        <v/>
      </c>
      <c r="X26" s="36" t="str">
        <f>IF(COUNT(解答!B23:K23)=0,"",SUM(小テスト!N26:W26))</f>
        <v/>
      </c>
    </row>
    <row r="27" spans="1:24" ht="24">
      <c r="A27" s="39">
        <v>23</v>
      </c>
      <c r="B27" s="48"/>
      <c r="C27" s="49"/>
      <c r="D27" s="58"/>
      <c r="E27" s="59"/>
      <c r="F27" s="59"/>
      <c r="G27" s="59"/>
      <c r="H27" s="59"/>
      <c r="I27" s="59"/>
      <c r="J27" s="59"/>
      <c r="K27" s="59"/>
      <c r="L27" s="59"/>
      <c r="M27" s="60"/>
      <c r="N27" s="33" t="str">
        <f>IF(解答!B24="","",IF(D27="",0,IF(D27=解答!B24,1,0)))</f>
        <v/>
      </c>
      <c r="O27" s="34" t="str">
        <f>IF(解答!C24="","",IF(E27="",0,IF(E27=解答!C24,1,0)))</f>
        <v/>
      </c>
      <c r="P27" s="34" t="str">
        <f>IF(解答!D24="","",IF(F27="",0,IF(F27=解答!D24,1,0)))</f>
        <v/>
      </c>
      <c r="Q27" s="34" t="str">
        <f>IF(解答!E24="","",IF(G27="",0,IF(G27=解答!E24,1,0)))</f>
        <v/>
      </c>
      <c r="R27" s="34" t="str">
        <f>IF(解答!F24="","",IF(H27="",0,IF(H27=解答!F24,1,0)))</f>
        <v/>
      </c>
      <c r="S27" s="34" t="str">
        <f>IF(解答!G24="","",IF(I27="",0,IF(I27=解答!G24,1,0)))</f>
        <v/>
      </c>
      <c r="T27" s="34" t="str">
        <f>IF(解答!H24="","",IF(J27="",0,IF(J27=解答!H24,1,0)))</f>
        <v/>
      </c>
      <c r="U27" s="34" t="str">
        <f>IF(解答!I24="","",IF(K27="",0,IF(K27=解答!I24,1,0)))</f>
        <v/>
      </c>
      <c r="V27" s="34" t="str">
        <f>IF(解答!J24="","",IF(L27="",0,IF(L27=解答!J24,1,0)))</f>
        <v/>
      </c>
      <c r="W27" s="35" t="str">
        <f>IF(解答!K24="","",IF(M27="",0,IF(M27=解答!K24,1,0)))</f>
        <v/>
      </c>
      <c r="X27" s="36" t="str">
        <f>IF(COUNT(解答!B24:K24)=0,"",SUM(小テスト!N27:W27))</f>
        <v/>
      </c>
    </row>
    <row r="28" spans="1:24" ht="24">
      <c r="A28" s="39">
        <v>24</v>
      </c>
      <c r="B28" s="48"/>
      <c r="C28" s="49"/>
      <c r="D28" s="58"/>
      <c r="E28" s="59"/>
      <c r="F28" s="59"/>
      <c r="G28" s="59"/>
      <c r="H28" s="59"/>
      <c r="I28" s="59"/>
      <c r="J28" s="59"/>
      <c r="K28" s="59"/>
      <c r="L28" s="59"/>
      <c r="M28" s="60"/>
      <c r="N28" s="33" t="str">
        <f>IF(解答!B25="","",IF(D28="",0,IF(D28=解答!B25,1,0)))</f>
        <v/>
      </c>
      <c r="O28" s="34" t="str">
        <f>IF(解答!C25="","",IF(E28="",0,IF(E28=解答!C25,1,0)))</f>
        <v/>
      </c>
      <c r="P28" s="34" t="str">
        <f>IF(解答!D25="","",IF(F28="",0,IF(F28=解答!D25,1,0)))</f>
        <v/>
      </c>
      <c r="Q28" s="34" t="str">
        <f>IF(解答!E25="","",IF(G28="",0,IF(G28=解答!E25,1,0)))</f>
        <v/>
      </c>
      <c r="R28" s="34" t="str">
        <f>IF(解答!F25="","",IF(H28="",0,IF(H28=解答!F25,1,0)))</f>
        <v/>
      </c>
      <c r="S28" s="34" t="str">
        <f>IF(解答!G25="","",IF(I28="",0,IF(I28=解答!G25,1,0)))</f>
        <v/>
      </c>
      <c r="T28" s="34" t="str">
        <f>IF(解答!H25="","",IF(J28="",0,IF(J28=解答!H25,1,0)))</f>
        <v/>
      </c>
      <c r="U28" s="34" t="str">
        <f>IF(解答!I25="","",IF(K28="",0,IF(K28=解答!I25,1,0)))</f>
        <v/>
      </c>
      <c r="V28" s="34" t="str">
        <f>IF(解答!J25="","",IF(L28="",0,IF(L28=解答!J25,1,0)))</f>
        <v/>
      </c>
      <c r="W28" s="35" t="str">
        <f>IF(解答!K25="","",IF(M28="",0,IF(M28=解答!K25,1,0)))</f>
        <v/>
      </c>
      <c r="X28" s="36" t="str">
        <f>IF(COUNT(解答!B25:K25)=0,"",SUM(小テスト!N28:W28))</f>
        <v/>
      </c>
    </row>
    <row r="29" spans="1:24" ht="24">
      <c r="A29" s="39">
        <v>25</v>
      </c>
      <c r="B29" s="48"/>
      <c r="C29" s="49"/>
      <c r="D29" s="58"/>
      <c r="E29" s="59"/>
      <c r="F29" s="59"/>
      <c r="G29" s="59"/>
      <c r="H29" s="59"/>
      <c r="I29" s="59"/>
      <c r="J29" s="59"/>
      <c r="K29" s="59"/>
      <c r="L29" s="59"/>
      <c r="M29" s="60"/>
      <c r="N29" s="33" t="str">
        <f>IF(解答!B26="","",IF(D29="",0,IF(D29=解答!B26,1,0)))</f>
        <v/>
      </c>
      <c r="O29" s="34" t="str">
        <f>IF(解答!C26="","",IF(E29="",0,IF(E29=解答!C26,1,0)))</f>
        <v/>
      </c>
      <c r="P29" s="34" t="str">
        <f>IF(解答!D26="","",IF(F29="",0,IF(F29=解答!D26,1,0)))</f>
        <v/>
      </c>
      <c r="Q29" s="34" t="str">
        <f>IF(解答!E26="","",IF(G29="",0,IF(G29=解答!E26,1,0)))</f>
        <v/>
      </c>
      <c r="R29" s="34" t="str">
        <f>IF(解答!F26="","",IF(H29="",0,IF(H29=解答!F26,1,0)))</f>
        <v/>
      </c>
      <c r="S29" s="34" t="str">
        <f>IF(解答!G26="","",IF(I29="",0,IF(I29=解答!G26,1,0)))</f>
        <v/>
      </c>
      <c r="T29" s="34" t="str">
        <f>IF(解答!H26="","",IF(J29="",0,IF(J29=解答!H26,1,0)))</f>
        <v/>
      </c>
      <c r="U29" s="34" t="str">
        <f>IF(解答!I26="","",IF(K29="",0,IF(K29=解答!I26,1,0)))</f>
        <v/>
      </c>
      <c r="V29" s="34" t="str">
        <f>IF(解答!J26="","",IF(L29="",0,IF(L29=解答!J26,1,0)))</f>
        <v/>
      </c>
      <c r="W29" s="35" t="str">
        <f>IF(解答!K26="","",IF(M29="",0,IF(M29=解答!K26,1,0)))</f>
        <v/>
      </c>
      <c r="X29" s="36" t="str">
        <f>IF(COUNT(解答!B26:K26)=0,"",SUM(小テスト!N29:W29))</f>
        <v/>
      </c>
    </row>
    <row r="30" spans="1:24" ht="24">
      <c r="A30" s="39">
        <v>26</v>
      </c>
      <c r="B30" s="48"/>
      <c r="C30" s="49"/>
      <c r="D30" s="58"/>
      <c r="E30" s="59"/>
      <c r="F30" s="59"/>
      <c r="G30" s="59"/>
      <c r="H30" s="59"/>
      <c r="I30" s="59"/>
      <c r="J30" s="59"/>
      <c r="K30" s="59"/>
      <c r="L30" s="59"/>
      <c r="M30" s="60"/>
      <c r="N30" s="33" t="str">
        <f>IF(解答!B27="","",IF(D30="",0,IF(D30=解答!B27,1,0)))</f>
        <v/>
      </c>
      <c r="O30" s="34" t="str">
        <f>IF(解答!C27="","",IF(E30="",0,IF(E30=解答!C27,1,0)))</f>
        <v/>
      </c>
      <c r="P30" s="34" t="str">
        <f>IF(解答!D27="","",IF(F30="",0,IF(F30=解答!D27,1,0)))</f>
        <v/>
      </c>
      <c r="Q30" s="34" t="str">
        <f>IF(解答!E27="","",IF(G30="",0,IF(G30=解答!E27,1,0)))</f>
        <v/>
      </c>
      <c r="R30" s="34" t="str">
        <f>IF(解答!F27="","",IF(H30="",0,IF(H30=解答!F27,1,0)))</f>
        <v/>
      </c>
      <c r="S30" s="34" t="str">
        <f>IF(解答!G27="","",IF(I30="",0,IF(I30=解答!G27,1,0)))</f>
        <v/>
      </c>
      <c r="T30" s="34" t="str">
        <f>IF(解答!H27="","",IF(J30="",0,IF(J30=解答!H27,1,0)))</f>
        <v/>
      </c>
      <c r="U30" s="34" t="str">
        <f>IF(解答!I27="","",IF(K30="",0,IF(K30=解答!I27,1,0)))</f>
        <v/>
      </c>
      <c r="V30" s="34" t="str">
        <f>IF(解答!J27="","",IF(L30="",0,IF(L30=解答!J27,1,0)))</f>
        <v/>
      </c>
      <c r="W30" s="35" t="str">
        <f>IF(解答!K27="","",IF(M30="",0,IF(M30=解答!K27,1,0)))</f>
        <v/>
      </c>
      <c r="X30" s="36" t="str">
        <f>IF(COUNT(解答!B27:K27)=0,"",SUM(小テスト!N30:W30))</f>
        <v/>
      </c>
    </row>
    <row r="31" spans="1:24" ht="24">
      <c r="A31" s="39">
        <v>27</v>
      </c>
      <c r="B31" s="48"/>
      <c r="C31" s="49"/>
      <c r="D31" s="58"/>
      <c r="E31" s="59"/>
      <c r="F31" s="59"/>
      <c r="G31" s="59"/>
      <c r="H31" s="59"/>
      <c r="I31" s="59"/>
      <c r="J31" s="59"/>
      <c r="K31" s="59"/>
      <c r="L31" s="59"/>
      <c r="M31" s="60"/>
      <c r="N31" s="33" t="str">
        <f>IF(解答!B28="","",IF(D31="",0,IF(D31=解答!B28,1,0)))</f>
        <v/>
      </c>
      <c r="O31" s="34" t="str">
        <f>IF(解答!C28="","",IF(E31="",0,IF(E31=解答!C28,1,0)))</f>
        <v/>
      </c>
      <c r="P31" s="34" t="str">
        <f>IF(解答!D28="","",IF(F31="",0,IF(F31=解答!D28,1,0)))</f>
        <v/>
      </c>
      <c r="Q31" s="34" t="str">
        <f>IF(解答!E28="","",IF(G31="",0,IF(G31=解答!E28,1,0)))</f>
        <v/>
      </c>
      <c r="R31" s="34" t="str">
        <f>IF(解答!F28="","",IF(H31="",0,IF(H31=解答!F28,1,0)))</f>
        <v/>
      </c>
      <c r="S31" s="34" t="str">
        <f>IF(解答!G28="","",IF(I31="",0,IF(I31=解答!G28,1,0)))</f>
        <v/>
      </c>
      <c r="T31" s="34" t="str">
        <f>IF(解答!H28="","",IF(J31="",0,IF(J31=解答!H28,1,0)))</f>
        <v/>
      </c>
      <c r="U31" s="34" t="str">
        <f>IF(解答!I28="","",IF(K31="",0,IF(K31=解答!I28,1,0)))</f>
        <v/>
      </c>
      <c r="V31" s="34" t="str">
        <f>IF(解答!J28="","",IF(L31="",0,IF(L31=解答!J28,1,0)))</f>
        <v/>
      </c>
      <c r="W31" s="35" t="str">
        <f>IF(解答!K28="","",IF(M31="",0,IF(M31=解答!K28,1,0)))</f>
        <v/>
      </c>
      <c r="X31" s="36" t="str">
        <f>IF(COUNT(解答!B28:K28)=0,"",SUM(小テスト!N31:W31))</f>
        <v/>
      </c>
    </row>
    <row r="32" spans="1:24" ht="24">
      <c r="A32" s="39">
        <v>28</v>
      </c>
      <c r="B32" s="48"/>
      <c r="C32" s="49"/>
      <c r="D32" s="58"/>
      <c r="E32" s="59"/>
      <c r="F32" s="59"/>
      <c r="G32" s="59"/>
      <c r="H32" s="59"/>
      <c r="I32" s="59"/>
      <c r="J32" s="59"/>
      <c r="K32" s="59"/>
      <c r="L32" s="59"/>
      <c r="M32" s="60"/>
      <c r="N32" s="33" t="str">
        <f>IF(解答!B29="","",IF(D32="",0,IF(D32=解答!B29,1,0)))</f>
        <v/>
      </c>
      <c r="O32" s="34" t="str">
        <f>IF(解答!C29="","",IF(E32="",0,IF(E32=解答!C29,1,0)))</f>
        <v/>
      </c>
      <c r="P32" s="34" t="str">
        <f>IF(解答!D29="","",IF(F32="",0,IF(F32=解答!D29,1,0)))</f>
        <v/>
      </c>
      <c r="Q32" s="34" t="str">
        <f>IF(解答!E29="","",IF(G32="",0,IF(G32=解答!E29,1,0)))</f>
        <v/>
      </c>
      <c r="R32" s="34" t="str">
        <f>IF(解答!F29="","",IF(H32="",0,IF(H32=解答!F29,1,0)))</f>
        <v/>
      </c>
      <c r="S32" s="34" t="str">
        <f>IF(解答!G29="","",IF(I32="",0,IF(I32=解答!G29,1,0)))</f>
        <v/>
      </c>
      <c r="T32" s="34" t="str">
        <f>IF(解答!H29="","",IF(J32="",0,IF(J32=解答!H29,1,0)))</f>
        <v/>
      </c>
      <c r="U32" s="34" t="str">
        <f>IF(解答!I29="","",IF(K32="",0,IF(K32=解答!I29,1,0)))</f>
        <v/>
      </c>
      <c r="V32" s="34" t="str">
        <f>IF(解答!J29="","",IF(L32="",0,IF(L32=解答!J29,1,0)))</f>
        <v/>
      </c>
      <c r="W32" s="35" t="str">
        <f>IF(解答!K29="","",IF(M32="",0,IF(M32=解答!K29,1,0)))</f>
        <v/>
      </c>
      <c r="X32" s="36" t="str">
        <f>IF(COUNT(解答!B29:K29)=0,"",SUM(小テスト!N32:W32))</f>
        <v/>
      </c>
    </row>
    <row r="33" spans="1:24" ht="24">
      <c r="A33" s="39">
        <v>29</v>
      </c>
      <c r="B33" s="48"/>
      <c r="C33" s="49"/>
      <c r="D33" s="58"/>
      <c r="E33" s="59"/>
      <c r="F33" s="59"/>
      <c r="G33" s="59"/>
      <c r="H33" s="59"/>
      <c r="I33" s="59"/>
      <c r="J33" s="59"/>
      <c r="K33" s="59"/>
      <c r="L33" s="59"/>
      <c r="M33" s="60"/>
      <c r="N33" s="33" t="str">
        <f>IF(解答!B30="","",IF(D33="",0,IF(D33=解答!B30,1,0)))</f>
        <v/>
      </c>
      <c r="O33" s="34" t="str">
        <f>IF(解答!C30="","",IF(E33="",0,IF(E33=解答!C30,1,0)))</f>
        <v/>
      </c>
      <c r="P33" s="34" t="str">
        <f>IF(解答!D30="","",IF(F33="",0,IF(F33=解答!D30,1,0)))</f>
        <v/>
      </c>
      <c r="Q33" s="34" t="str">
        <f>IF(解答!E30="","",IF(G33="",0,IF(G33=解答!E30,1,0)))</f>
        <v/>
      </c>
      <c r="R33" s="34" t="str">
        <f>IF(解答!F30="","",IF(H33="",0,IF(H33=解答!F30,1,0)))</f>
        <v/>
      </c>
      <c r="S33" s="34" t="str">
        <f>IF(解答!G30="","",IF(I33="",0,IF(I33=解答!G30,1,0)))</f>
        <v/>
      </c>
      <c r="T33" s="34" t="str">
        <f>IF(解答!H30="","",IF(J33="",0,IF(J33=解答!H30,1,0)))</f>
        <v/>
      </c>
      <c r="U33" s="34" t="str">
        <f>IF(解答!I30="","",IF(K33="",0,IF(K33=解答!I30,1,0)))</f>
        <v/>
      </c>
      <c r="V33" s="34" t="str">
        <f>IF(解答!J30="","",IF(L33="",0,IF(L33=解答!J30,1,0)))</f>
        <v/>
      </c>
      <c r="W33" s="35" t="str">
        <f>IF(解答!K30="","",IF(M33="",0,IF(M33=解答!K30,1,0)))</f>
        <v/>
      </c>
      <c r="X33" s="36" t="str">
        <f>IF(COUNT(解答!B30:K30)=0,"",SUM(小テスト!N33:W33))</f>
        <v/>
      </c>
    </row>
    <row r="34" spans="1:24" ht="24">
      <c r="A34" s="39">
        <v>30</v>
      </c>
      <c r="B34" s="48"/>
      <c r="C34" s="49"/>
      <c r="D34" s="58"/>
      <c r="E34" s="59"/>
      <c r="F34" s="59"/>
      <c r="G34" s="59"/>
      <c r="H34" s="59"/>
      <c r="I34" s="59"/>
      <c r="J34" s="59"/>
      <c r="K34" s="59"/>
      <c r="L34" s="59"/>
      <c r="M34" s="60"/>
      <c r="N34" s="33" t="str">
        <f>IF(解答!B31="","",IF(D34="",0,IF(D34=解答!B31,1,0)))</f>
        <v/>
      </c>
      <c r="O34" s="34" t="str">
        <f>IF(解答!C31="","",IF(E34="",0,IF(E34=解答!C31,1,0)))</f>
        <v/>
      </c>
      <c r="P34" s="34" t="str">
        <f>IF(解答!D31="","",IF(F34="",0,IF(F34=解答!D31,1,0)))</f>
        <v/>
      </c>
      <c r="Q34" s="34" t="str">
        <f>IF(解答!E31="","",IF(G34="",0,IF(G34=解答!E31,1,0)))</f>
        <v/>
      </c>
      <c r="R34" s="34" t="str">
        <f>IF(解答!F31="","",IF(H34="",0,IF(H34=解答!F31,1,0)))</f>
        <v/>
      </c>
      <c r="S34" s="34" t="str">
        <f>IF(解答!G31="","",IF(I34="",0,IF(I34=解答!G31,1,0)))</f>
        <v/>
      </c>
      <c r="T34" s="34" t="str">
        <f>IF(解答!H31="","",IF(J34="",0,IF(J34=解答!H31,1,0)))</f>
        <v/>
      </c>
      <c r="U34" s="34" t="str">
        <f>IF(解答!I31="","",IF(K34="",0,IF(K34=解答!I31,1,0)))</f>
        <v/>
      </c>
      <c r="V34" s="34" t="str">
        <f>IF(解答!J31="","",IF(L34="",0,IF(L34=解答!J31,1,0)))</f>
        <v/>
      </c>
      <c r="W34" s="35" t="str">
        <f>IF(解答!K31="","",IF(M34="",0,IF(M34=解答!K31,1,0)))</f>
        <v/>
      </c>
      <c r="X34" s="36" t="str">
        <f>IF(COUNT(解答!B31:K31)=0,"",SUM(小テスト!N34:W34))</f>
        <v/>
      </c>
    </row>
    <row r="35" spans="1:24" ht="24">
      <c r="A35" s="39">
        <v>31</v>
      </c>
      <c r="B35" s="48"/>
      <c r="C35" s="49"/>
      <c r="D35" s="58"/>
      <c r="E35" s="59"/>
      <c r="F35" s="59"/>
      <c r="G35" s="59"/>
      <c r="H35" s="59"/>
      <c r="I35" s="59"/>
      <c r="J35" s="59"/>
      <c r="K35" s="59"/>
      <c r="L35" s="59"/>
      <c r="M35" s="60"/>
      <c r="N35" s="33" t="str">
        <f>IF(解答!B32="","",IF(D35="",0,IF(D35=解答!B32,1,0)))</f>
        <v/>
      </c>
      <c r="O35" s="34" t="str">
        <f>IF(解答!C32="","",IF(E35="",0,IF(E35=解答!C32,1,0)))</f>
        <v/>
      </c>
      <c r="P35" s="34" t="str">
        <f>IF(解答!D32="","",IF(F35="",0,IF(F35=解答!D32,1,0)))</f>
        <v/>
      </c>
      <c r="Q35" s="34" t="str">
        <f>IF(解答!E32="","",IF(G35="",0,IF(G35=解答!E32,1,0)))</f>
        <v/>
      </c>
      <c r="R35" s="34" t="str">
        <f>IF(解答!F32="","",IF(H35="",0,IF(H35=解答!F32,1,0)))</f>
        <v/>
      </c>
      <c r="S35" s="34" t="str">
        <f>IF(解答!G32="","",IF(I35="",0,IF(I35=解答!G32,1,0)))</f>
        <v/>
      </c>
      <c r="T35" s="34" t="str">
        <f>IF(解答!H32="","",IF(J35="",0,IF(J35=解答!H32,1,0)))</f>
        <v/>
      </c>
      <c r="U35" s="34" t="str">
        <f>IF(解答!I32="","",IF(K35="",0,IF(K35=解答!I32,1,0)))</f>
        <v/>
      </c>
      <c r="V35" s="34" t="str">
        <f>IF(解答!J32="","",IF(L35="",0,IF(L35=解答!J32,1,0)))</f>
        <v/>
      </c>
      <c r="W35" s="35" t="str">
        <f>IF(解答!K32="","",IF(M35="",0,IF(M35=解答!K32,1,0)))</f>
        <v/>
      </c>
      <c r="X35" s="36" t="str">
        <f>IF(COUNT(解答!B32:K32)=0,"",SUM(小テスト!N35:W35))</f>
        <v/>
      </c>
    </row>
    <row r="36" spans="1:24" ht="24">
      <c r="A36" s="39">
        <v>32</v>
      </c>
      <c r="B36" s="48"/>
      <c r="C36" s="49"/>
      <c r="D36" s="58"/>
      <c r="E36" s="59"/>
      <c r="F36" s="59"/>
      <c r="G36" s="59"/>
      <c r="H36" s="59"/>
      <c r="I36" s="59"/>
      <c r="J36" s="59"/>
      <c r="K36" s="59"/>
      <c r="L36" s="59"/>
      <c r="M36" s="60"/>
      <c r="N36" s="33" t="str">
        <f>IF(解答!B33="","",IF(D36="",0,IF(D36=解答!B33,1,0)))</f>
        <v/>
      </c>
      <c r="O36" s="34" t="str">
        <f>IF(解答!C33="","",IF(E36="",0,IF(E36=解答!C33,1,0)))</f>
        <v/>
      </c>
      <c r="P36" s="34" t="str">
        <f>IF(解答!D33="","",IF(F36="",0,IF(F36=解答!D33,1,0)))</f>
        <v/>
      </c>
      <c r="Q36" s="34" t="str">
        <f>IF(解答!E33="","",IF(G36="",0,IF(G36=解答!E33,1,0)))</f>
        <v/>
      </c>
      <c r="R36" s="34" t="str">
        <f>IF(解答!F33="","",IF(H36="",0,IF(H36=解答!F33,1,0)))</f>
        <v/>
      </c>
      <c r="S36" s="34" t="str">
        <f>IF(解答!G33="","",IF(I36="",0,IF(I36=解答!G33,1,0)))</f>
        <v/>
      </c>
      <c r="T36" s="34" t="str">
        <f>IF(解答!H33="","",IF(J36="",0,IF(J36=解答!H33,1,0)))</f>
        <v/>
      </c>
      <c r="U36" s="34" t="str">
        <f>IF(解答!I33="","",IF(K36="",0,IF(K36=解答!I33,1,0)))</f>
        <v/>
      </c>
      <c r="V36" s="34" t="str">
        <f>IF(解答!J33="","",IF(L36="",0,IF(L36=解答!J33,1,0)))</f>
        <v/>
      </c>
      <c r="W36" s="35" t="str">
        <f>IF(解答!K33="","",IF(M36="",0,IF(M36=解答!K33,1,0)))</f>
        <v/>
      </c>
      <c r="X36" s="36" t="str">
        <f>IF(COUNT(解答!B33:K33)=0,"",SUM(小テスト!N36:W36))</f>
        <v/>
      </c>
    </row>
    <row r="37" spans="1:24" ht="24">
      <c r="A37" s="39">
        <v>33</v>
      </c>
      <c r="B37" s="48"/>
      <c r="C37" s="49"/>
      <c r="D37" s="58"/>
      <c r="E37" s="59"/>
      <c r="F37" s="59"/>
      <c r="G37" s="59"/>
      <c r="H37" s="59"/>
      <c r="I37" s="59"/>
      <c r="J37" s="59"/>
      <c r="K37" s="59"/>
      <c r="L37" s="59"/>
      <c r="M37" s="60"/>
      <c r="N37" s="33" t="str">
        <f>IF(解答!B34="","",IF(D37="",0,IF(D37=解答!B34,1,0)))</f>
        <v/>
      </c>
      <c r="O37" s="34" t="str">
        <f>IF(解答!C34="","",IF(E37="",0,IF(E37=解答!C34,1,0)))</f>
        <v/>
      </c>
      <c r="P37" s="34" t="str">
        <f>IF(解答!D34="","",IF(F37="",0,IF(F37=解答!D34,1,0)))</f>
        <v/>
      </c>
      <c r="Q37" s="34" t="str">
        <f>IF(解答!E34="","",IF(G37="",0,IF(G37=解答!E34,1,0)))</f>
        <v/>
      </c>
      <c r="R37" s="34" t="str">
        <f>IF(解答!F34="","",IF(H37="",0,IF(H37=解答!F34,1,0)))</f>
        <v/>
      </c>
      <c r="S37" s="34" t="str">
        <f>IF(解答!G34="","",IF(I37="",0,IF(I37=解答!G34,1,0)))</f>
        <v/>
      </c>
      <c r="T37" s="34" t="str">
        <f>IF(解答!H34="","",IF(J37="",0,IF(J37=解答!H34,1,0)))</f>
        <v/>
      </c>
      <c r="U37" s="34" t="str">
        <f>IF(解答!I34="","",IF(K37="",0,IF(K37=解答!I34,1,0)))</f>
        <v/>
      </c>
      <c r="V37" s="34" t="str">
        <f>IF(解答!J34="","",IF(L37="",0,IF(L37=解答!J34,1,0)))</f>
        <v/>
      </c>
      <c r="W37" s="35" t="str">
        <f>IF(解答!K34="","",IF(M37="",0,IF(M37=解答!K34,1,0)))</f>
        <v/>
      </c>
      <c r="X37" s="36" t="str">
        <f>IF(COUNT(解答!B34:K34)=0,"",SUM(小テスト!N37:W37))</f>
        <v/>
      </c>
    </row>
    <row r="38" spans="1:24" ht="24">
      <c r="A38" s="39">
        <v>34</v>
      </c>
      <c r="B38" s="48"/>
      <c r="C38" s="49"/>
      <c r="D38" s="58"/>
      <c r="E38" s="59"/>
      <c r="F38" s="59"/>
      <c r="G38" s="59"/>
      <c r="H38" s="59"/>
      <c r="I38" s="59"/>
      <c r="J38" s="59"/>
      <c r="K38" s="59"/>
      <c r="L38" s="59"/>
      <c r="M38" s="60"/>
      <c r="N38" s="33" t="str">
        <f>IF(解答!B35="","",IF(D38="",0,IF(D38=解答!B35,1,0)))</f>
        <v/>
      </c>
      <c r="O38" s="34" t="str">
        <f>IF(解答!C35="","",IF(E38="",0,IF(E38=解答!C35,1,0)))</f>
        <v/>
      </c>
      <c r="P38" s="34" t="str">
        <f>IF(解答!D35="","",IF(F38="",0,IF(F38=解答!D35,1,0)))</f>
        <v/>
      </c>
      <c r="Q38" s="34" t="str">
        <f>IF(解答!E35="","",IF(G38="",0,IF(G38=解答!E35,1,0)))</f>
        <v/>
      </c>
      <c r="R38" s="34" t="str">
        <f>IF(解答!F35="","",IF(H38="",0,IF(H38=解答!F35,1,0)))</f>
        <v/>
      </c>
      <c r="S38" s="34" t="str">
        <f>IF(解答!G35="","",IF(I38="",0,IF(I38=解答!G35,1,0)))</f>
        <v/>
      </c>
      <c r="T38" s="34" t="str">
        <f>IF(解答!H35="","",IF(J38="",0,IF(J38=解答!H35,1,0)))</f>
        <v/>
      </c>
      <c r="U38" s="34" t="str">
        <f>IF(解答!I35="","",IF(K38="",0,IF(K38=解答!I35,1,0)))</f>
        <v/>
      </c>
      <c r="V38" s="34" t="str">
        <f>IF(解答!J35="","",IF(L38="",0,IF(L38=解答!J35,1,0)))</f>
        <v/>
      </c>
      <c r="W38" s="35" t="str">
        <f>IF(解答!K35="","",IF(M38="",0,IF(M38=解答!K35,1,0)))</f>
        <v/>
      </c>
      <c r="X38" s="36" t="str">
        <f>IF(COUNT(解答!B35:K35)=0,"",SUM(小テスト!N38:W38))</f>
        <v/>
      </c>
    </row>
    <row r="39" spans="1:24" ht="24">
      <c r="A39" s="39">
        <v>35</v>
      </c>
      <c r="B39" s="48"/>
      <c r="C39" s="49"/>
      <c r="D39" s="58"/>
      <c r="E39" s="59"/>
      <c r="F39" s="59"/>
      <c r="G39" s="59"/>
      <c r="H39" s="59"/>
      <c r="I39" s="59"/>
      <c r="J39" s="59"/>
      <c r="K39" s="59"/>
      <c r="L39" s="59"/>
      <c r="M39" s="60"/>
      <c r="N39" s="33" t="str">
        <f>IF(解答!B36="","",IF(D39="",0,IF(D39=解答!B36,1,0)))</f>
        <v/>
      </c>
      <c r="O39" s="34" t="str">
        <f>IF(解答!C36="","",IF(E39="",0,IF(E39=解答!C36,1,0)))</f>
        <v/>
      </c>
      <c r="P39" s="34" t="str">
        <f>IF(解答!D36="","",IF(F39="",0,IF(F39=解答!D36,1,0)))</f>
        <v/>
      </c>
      <c r="Q39" s="34" t="str">
        <f>IF(解答!E36="","",IF(G39="",0,IF(G39=解答!E36,1,0)))</f>
        <v/>
      </c>
      <c r="R39" s="34" t="str">
        <f>IF(解答!F36="","",IF(H39="",0,IF(H39=解答!F36,1,0)))</f>
        <v/>
      </c>
      <c r="S39" s="34" t="str">
        <f>IF(解答!G36="","",IF(I39="",0,IF(I39=解答!G36,1,0)))</f>
        <v/>
      </c>
      <c r="T39" s="34" t="str">
        <f>IF(解答!H36="","",IF(J39="",0,IF(J39=解答!H36,1,0)))</f>
        <v/>
      </c>
      <c r="U39" s="34" t="str">
        <f>IF(解答!I36="","",IF(K39="",0,IF(K39=解答!I36,1,0)))</f>
        <v/>
      </c>
      <c r="V39" s="34" t="str">
        <f>IF(解答!J36="","",IF(L39="",0,IF(L39=解答!J36,1,0)))</f>
        <v/>
      </c>
      <c r="W39" s="35" t="str">
        <f>IF(解答!K36="","",IF(M39="",0,IF(M39=解答!K36,1,0)))</f>
        <v/>
      </c>
      <c r="X39" s="36" t="str">
        <f>IF(COUNT(解答!B36:K36)=0,"",SUM(小テスト!N39:W39))</f>
        <v/>
      </c>
    </row>
    <row r="40" spans="1:24" ht="24">
      <c r="A40" s="39">
        <v>36</v>
      </c>
      <c r="B40" s="48"/>
      <c r="C40" s="49"/>
      <c r="D40" s="58"/>
      <c r="E40" s="59"/>
      <c r="F40" s="59"/>
      <c r="G40" s="59"/>
      <c r="H40" s="59"/>
      <c r="I40" s="59"/>
      <c r="J40" s="59"/>
      <c r="K40" s="59"/>
      <c r="L40" s="59"/>
      <c r="M40" s="60"/>
      <c r="N40" s="33" t="str">
        <f>IF(解答!B37="","",IF(D40="",0,IF(D40=解答!B37,1,0)))</f>
        <v/>
      </c>
      <c r="O40" s="34" t="str">
        <f>IF(解答!C37="","",IF(E40="",0,IF(E40=解答!C37,1,0)))</f>
        <v/>
      </c>
      <c r="P40" s="34" t="str">
        <f>IF(解答!D37="","",IF(F40="",0,IF(F40=解答!D37,1,0)))</f>
        <v/>
      </c>
      <c r="Q40" s="34" t="str">
        <f>IF(解答!E37="","",IF(G40="",0,IF(G40=解答!E37,1,0)))</f>
        <v/>
      </c>
      <c r="R40" s="34" t="str">
        <f>IF(解答!F37="","",IF(H40="",0,IF(H40=解答!F37,1,0)))</f>
        <v/>
      </c>
      <c r="S40" s="34" t="str">
        <f>IF(解答!G37="","",IF(I40="",0,IF(I40=解答!G37,1,0)))</f>
        <v/>
      </c>
      <c r="T40" s="34" t="str">
        <f>IF(解答!H37="","",IF(J40="",0,IF(J40=解答!H37,1,0)))</f>
        <v/>
      </c>
      <c r="U40" s="34" t="str">
        <f>IF(解答!I37="","",IF(K40="",0,IF(K40=解答!I37,1,0)))</f>
        <v/>
      </c>
      <c r="V40" s="34" t="str">
        <f>IF(解答!J37="","",IF(L40="",0,IF(L40=解答!J37,1,0)))</f>
        <v/>
      </c>
      <c r="W40" s="35" t="str">
        <f>IF(解答!K37="","",IF(M40="",0,IF(M40=解答!K37,1,0)))</f>
        <v/>
      </c>
      <c r="X40" s="36" t="str">
        <f>IF(COUNT(解答!B37:K37)=0,"",SUM(小テスト!N40:W40))</f>
        <v/>
      </c>
    </row>
    <row r="41" spans="1:24" ht="24">
      <c r="A41" s="39">
        <v>37</v>
      </c>
      <c r="B41" s="48"/>
      <c r="C41" s="49"/>
      <c r="D41" s="58"/>
      <c r="E41" s="59"/>
      <c r="F41" s="59"/>
      <c r="G41" s="59"/>
      <c r="H41" s="59"/>
      <c r="I41" s="59"/>
      <c r="J41" s="59"/>
      <c r="K41" s="59"/>
      <c r="L41" s="59"/>
      <c r="M41" s="60"/>
      <c r="N41" s="33" t="str">
        <f>IF(解答!B38="","",IF(D41="",0,IF(D41=解答!B38,1,0)))</f>
        <v/>
      </c>
      <c r="O41" s="34" t="str">
        <f>IF(解答!C38="","",IF(E41="",0,IF(E41=解答!C38,1,0)))</f>
        <v/>
      </c>
      <c r="P41" s="34" t="str">
        <f>IF(解答!D38="","",IF(F41="",0,IF(F41=解答!D38,1,0)))</f>
        <v/>
      </c>
      <c r="Q41" s="34" t="str">
        <f>IF(解答!E38="","",IF(G41="",0,IF(G41=解答!E38,1,0)))</f>
        <v/>
      </c>
      <c r="R41" s="34" t="str">
        <f>IF(解答!F38="","",IF(H41="",0,IF(H41=解答!F38,1,0)))</f>
        <v/>
      </c>
      <c r="S41" s="34" t="str">
        <f>IF(解答!G38="","",IF(I41="",0,IF(I41=解答!G38,1,0)))</f>
        <v/>
      </c>
      <c r="T41" s="34" t="str">
        <f>IF(解答!H38="","",IF(J41="",0,IF(J41=解答!H38,1,0)))</f>
        <v/>
      </c>
      <c r="U41" s="34" t="str">
        <f>IF(解答!I38="","",IF(K41="",0,IF(K41=解答!I38,1,0)))</f>
        <v/>
      </c>
      <c r="V41" s="34" t="str">
        <f>IF(解答!J38="","",IF(L41="",0,IF(L41=解答!J38,1,0)))</f>
        <v/>
      </c>
      <c r="W41" s="35" t="str">
        <f>IF(解答!K38="","",IF(M41="",0,IF(M41=解答!K38,1,0)))</f>
        <v/>
      </c>
      <c r="X41" s="36" t="str">
        <f>IF(COUNT(解答!B38:K38)=0,"",SUM(小テスト!N41:W41))</f>
        <v/>
      </c>
    </row>
    <row r="42" spans="1:24" ht="24">
      <c r="A42" s="39">
        <v>38</v>
      </c>
      <c r="B42" s="48"/>
      <c r="C42" s="49"/>
      <c r="D42" s="58"/>
      <c r="E42" s="59"/>
      <c r="F42" s="59"/>
      <c r="G42" s="59"/>
      <c r="H42" s="59"/>
      <c r="I42" s="59"/>
      <c r="J42" s="59"/>
      <c r="K42" s="59"/>
      <c r="L42" s="59"/>
      <c r="M42" s="60"/>
      <c r="N42" s="33" t="str">
        <f>IF(解答!B39="","",IF(D42="",0,IF(D42=解答!B39,1,0)))</f>
        <v/>
      </c>
      <c r="O42" s="34" t="str">
        <f>IF(解答!C39="","",IF(E42="",0,IF(E42=解答!C39,1,0)))</f>
        <v/>
      </c>
      <c r="P42" s="34" t="str">
        <f>IF(解答!D39="","",IF(F42="",0,IF(F42=解答!D39,1,0)))</f>
        <v/>
      </c>
      <c r="Q42" s="34" t="str">
        <f>IF(解答!E39="","",IF(G42="",0,IF(G42=解答!E39,1,0)))</f>
        <v/>
      </c>
      <c r="R42" s="34" t="str">
        <f>IF(解答!F39="","",IF(H42="",0,IF(H42=解答!F39,1,0)))</f>
        <v/>
      </c>
      <c r="S42" s="34" t="str">
        <f>IF(解答!G39="","",IF(I42="",0,IF(I42=解答!G39,1,0)))</f>
        <v/>
      </c>
      <c r="T42" s="34" t="str">
        <f>IF(解答!H39="","",IF(J42="",0,IF(J42=解答!H39,1,0)))</f>
        <v/>
      </c>
      <c r="U42" s="34" t="str">
        <f>IF(解答!I39="","",IF(K42="",0,IF(K42=解答!I39,1,0)))</f>
        <v/>
      </c>
      <c r="V42" s="34" t="str">
        <f>IF(解答!J39="","",IF(L42="",0,IF(L42=解答!J39,1,0)))</f>
        <v/>
      </c>
      <c r="W42" s="35" t="str">
        <f>IF(解答!K39="","",IF(M42="",0,IF(M42=解答!K39,1,0)))</f>
        <v/>
      </c>
      <c r="X42" s="36" t="str">
        <f>IF(COUNT(解答!B39:K39)=0,"",SUM(小テスト!N42:W42))</f>
        <v/>
      </c>
    </row>
    <row r="43" spans="1:24" ht="24">
      <c r="A43" s="39">
        <v>39</v>
      </c>
      <c r="B43" s="48"/>
      <c r="C43" s="49"/>
      <c r="D43" s="58"/>
      <c r="E43" s="59"/>
      <c r="F43" s="59"/>
      <c r="G43" s="59"/>
      <c r="H43" s="59"/>
      <c r="I43" s="59"/>
      <c r="J43" s="59"/>
      <c r="K43" s="59"/>
      <c r="L43" s="59"/>
      <c r="M43" s="60"/>
      <c r="N43" s="33" t="str">
        <f>IF(解答!B40="","",IF(D43="",0,IF(D43=解答!B40,1,0)))</f>
        <v/>
      </c>
      <c r="O43" s="34" t="str">
        <f>IF(解答!C40="","",IF(E43="",0,IF(E43=解答!C40,1,0)))</f>
        <v/>
      </c>
      <c r="P43" s="34" t="str">
        <f>IF(解答!D40="","",IF(F43="",0,IF(F43=解答!D40,1,0)))</f>
        <v/>
      </c>
      <c r="Q43" s="34" t="str">
        <f>IF(解答!E40="","",IF(G43="",0,IF(G43=解答!E40,1,0)))</f>
        <v/>
      </c>
      <c r="R43" s="34" t="str">
        <f>IF(解答!F40="","",IF(H43="",0,IF(H43=解答!F40,1,0)))</f>
        <v/>
      </c>
      <c r="S43" s="34" t="str">
        <f>IF(解答!G40="","",IF(I43="",0,IF(I43=解答!G40,1,0)))</f>
        <v/>
      </c>
      <c r="T43" s="34" t="str">
        <f>IF(解答!H40="","",IF(J43="",0,IF(J43=解答!H40,1,0)))</f>
        <v/>
      </c>
      <c r="U43" s="34" t="str">
        <f>IF(解答!I40="","",IF(K43="",0,IF(K43=解答!I40,1,0)))</f>
        <v/>
      </c>
      <c r="V43" s="34" t="str">
        <f>IF(解答!J40="","",IF(L43="",0,IF(L43=解答!J40,1,0)))</f>
        <v/>
      </c>
      <c r="W43" s="35" t="str">
        <f>IF(解答!K40="","",IF(M43="",0,IF(M43=解答!K40,1,0)))</f>
        <v/>
      </c>
      <c r="X43" s="36" t="str">
        <f>IF(COUNT(解答!B40:K40)=0,"",SUM(小テスト!N43:W43))</f>
        <v/>
      </c>
    </row>
    <row r="44" spans="1:24" ht="24">
      <c r="A44" s="39">
        <v>40</v>
      </c>
      <c r="B44" s="48"/>
      <c r="C44" s="49"/>
      <c r="D44" s="58"/>
      <c r="E44" s="59"/>
      <c r="F44" s="59"/>
      <c r="G44" s="59"/>
      <c r="H44" s="59"/>
      <c r="I44" s="59"/>
      <c r="J44" s="59"/>
      <c r="K44" s="59"/>
      <c r="L44" s="59"/>
      <c r="M44" s="60"/>
      <c r="N44" s="33" t="str">
        <f>IF(解答!B41="","",IF(D44="",0,IF(D44=解答!B41,1,0)))</f>
        <v/>
      </c>
      <c r="O44" s="34" t="str">
        <f>IF(解答!C41="","",IF(E44="",0,IF(E44=解答!C41,1,0)))</f>
        <v/>
      </c>
      <c r="P44" s="34" t="str">
        <f>IF(解答!D41="","",IF(F44="",0,IF(F44=解答!D41,1,0)))</f>
        <v/>
      </c>
      <c r="Q44" s="34" t="str">
        <f>IF(解答!E41="","",IF(G44="",0,IF(G44=解答!E41,1,0)))</f>
        <v/>
      </c>
      <c r="R44" s="34" t="str">
        <f>IF(解答!F41="","",IF(H44="",0,IF(H44=解答!F41,1,0)))</f>
        <v/>
      </c>
      <c r="S44" s="34" t="str">
        <f>IF(解答!G41="","",IF(I44="",0,IF(I44=解答!G41,1,0)))</f>
        <v/>
      </c>
      <c r="T44" s="34" t="str">
        <f>IF(解答!H41="","",IF(J44="",0,IF(J44=解答!H41,1,0)))</f>
        <v/>
      </c>
      <c r="U44" s="34" t="str">
        <f>IF(解答!I41="","",IF(K44="",0,IF(K44=解答!I41,1,0)))</f>
        <v/>
      </c>
      <c r="V44" s="34" t="str">
        <f>IF(解答!J41="","",IF(L44="",0,IF(L44=解答!J41,1,0)))</f>
        <v/>
      </c>
      <c r="W44" s="35" t="str">
        <f>IF(解答!K41="","",IF(M44="",0,IF(M44=解答!K41,1,0)))</f>
        <v/>
      </c>
      <c r="X44" s="36" t="str">
        <f>IF(COUNT(解答!B41:K41)=0,"",SUM(小テスト!N44:W44))</f>
        <v/>
      </c>
    </row>
    <row r="45" spans="1:24" ht="24">
      <c r="A45" s="39">
        <v>41</v>
      </c>
      <c r="B45" s="48"/>
      <c r="C45" s="49"/>
      <c r="D45" s="58"/>
      <c r="E45" s="59"/>
      <c r="F45" s="59"/>
      <c r="G45" s="59"/>
      <c r="H45" s="59"/>
      <c r="I45" s="59"/>
      <c r="J45" s="59"/>
      <c r="K45" s="59"/>
      <c r="L45" s="59"/>
      <c r="M45" s="60"/>
      <c r="N45" s="33" t="str">
        <f>IF(解答!B42="","",IF(D45="",0,IF(D45=解答!B42,1,0)))</f>
        <v/>
      </c>
      <c r="O45" s="34" t="str">
        <f>IF(解答!C42="","",IF(E45="",0,IF(E45=解答!C42,1,0)))</f>
        <v/>
      </c>
      <c r="P45" s="34" t="str">
        <f>IF(解答!D42="","",IF(F45="",0,IF(F45=解答!D42,1,0)))</f>
        <v/>
      </c>
      <c r="Q45" s="34" t="str">
        <f>IF(解答!E42="","",IF(G45="",0,IF(G45=解答!E42,1,0)))</f>
        <v/>
      </c>
      <c r="R45" s="34" t="str">
        <f>IF(解答!F42="","",IF(H45="",0,IF(H45=解答!F42,1,0)))</f>
        <v/>
      </c>
      <c r="S45" s="34" t="str">
        <f>IF(解答!G42="","",IF(I45="",0,IF(I45=解答!G42,1,0)))</f>
        <v/>
      </c>
      <c r="T45" s="34" t="str">
        <f>IF(解答!H42="","",IF(J45="",0,IF(J45=解答!H42,1,0)))</f>
        <v/>
      </c>
      <c r="U45" s="34" t="str">
        <f>IF(解答!I42="","",IF(K45="",0,IF(K45=解答!I42,1,0)))</f>
        <v/>
      </c>
      <c r="V45" s="34" t="str">
        <f>IF(解答!J42="","",IF(L45="",0,IF(L45=解答!J42,1,0)))</f>
        <v/>
      </c>
      <c r="W45" s="35" t="str">
        <f>IF(解答!K42="","",IF(M45="",0,IF(M45=解答!K42,1,0)))</f>
        <v/>
      </c>
      <c r="X45" s="36" t="str">
        <f>IF(COUNT(解答!B42:K42)=0,"",SUM(小テスト!N45:W45))</f>
        <v/>
      </c>
    </row>
    <row r="46" spans="1:24" ht="24">
      <c r="A46" s="39">
        <v>42</v>
      </c>
      <c r="B46" s="48"/>
      <c r="C46" s="49"/>
      <c r="D46" s="58"/>
      <c r="E46" s="59"/>
      <c r="F46" s="59"/>
      <c r="G46" s="59"/>
      <c r="H46" s="59"/>
      <c r="I46" s="59"/>
      <c r="J46" s="59"/>
      <c r="K46" s="59"/>
      <c r="L46" s="59"/>
      <c r="M46" s="60"/>
      <c r="N46" s="33" t="str">
        <f>IF(解答!B43="","",IF(D46="",0,IF(D46=解答!B43,1,0)))</f>
        <v/>
      </c>
      <c r="O46" s="34" t="str">
        <f>IF(解答!C43="","",IF(E46="",0,IF(E46=解答!C43,1,0)))</f>
        <v/>
      </c>
      <c r="P46" s="34" t="str">
        <f>IF(解答!D43="","",IF(F46="",0,IF(F46=解答!D43,1,0)))</f>
        <v/>
      </c>
      <c r="Q46" s="34" t="str">
        <f>IF(解答!E43="","",IF(G46="",0,IF(G46=解答!E43,1,0)))</f>
        <v/>
      </c>
      <c r="R46" s="34" t="str">
        <f>IF(解答!F43="","",IF(H46="",0,IF(H46=解答!F43,1,0)))</f>
        <v/>
      </c>
      <c r="S46" s="34" t="str">
        <f>IF(解答!G43="","",IF(I46="",0,IF(I46=解答!G43,1,0)))</f>
        <v/>
      </c>
      <c r="T46" s="34" t="str">
        <f>IF(解答!H43="","",IF(J46="",0,IF(J46=解答!H43,1,0)))</f>
        <v/>
      </c>
      <c r="U46" s="34" t="str">
        <f>IF(解答!I43="","",IF(K46="",0,IF(K46=解答!I43,1,0)))</f>
        <v/>
      </c>
      <c r="V46" s="34" t="str">
        <f>IF(解答!J43="","",IF(L46="",0,IF(L46=解答!J43,1,0)))</f>
        <v/>
      </c>
      <c r="W46" s="35" t="str">
        <f>IF(解答!K43="","",IF(M46="",0,IF(M46=解答!K43,1,0)))</f>
        <v/>
      </c>
      <c r="X46" s="36" t="str">
        <f>IF(COUNT(解答!B43:K43)=0,"",SUM(小テスト!N46:W46))</f>
        <v/>
      </c>
    </row>
    <row r="47" spans="1:24" ht="24">
      <c r="A47" s="39">
        <v>43</v>
      </c>
      <c r="B47" s="48"/>
      <c r="C47" s="49"/>
      <c r="D47" s="58"/>
      <c r="E47" s="59"/>
      <c r="F47" s="59"/>
      <c r="G47" s="59"/>
      <c r="H47" s="59"/>
      <c r="I47" s="59"/>
      <c r="J47" s="59"/>
      <c r="K47" s="59"/>
      <c r="L47" s="59"/>
      <c r="M47" s="60"/>
      <c r="N47" s="33" t="str">
        <f>IF(解答!B44="","",IF(D47="",0,IF(D47=解答!B44,1,0)))</f>
        <v/>
      </c>
      <c r="O47" s="34" t="str">
        <f>IF(解答!C44="","",IF(E47="",0,IF(E47=解答!C44,1,0)))</f>
        <v/>
      </c>
      <c r="P47" s="34" t="str">
        <f>IF(解答!D44="","",IF(F47="",0,IF(F47=解答!D44,1,0)))</f>
        <v/>
      </c>
      <c r="Q47" s="34" t="str">
        <f>IF(解答!E44="","",IF(G47="",0,IF(G47=解答!E44,1,0)))</f>
        <v/>
      </c>
      <c r="R47" s="34" t="str">
        <f>IF(解答!F44="","",IF(H47="",0,IF(H47=解答!F44,1,0)))</f>
        <v/>
      </c>
      <c r="S47" s="34" t="str">
        <f>IF(解答!G44="","",IF(I47="",0,IF(I47=解答!G44,1,0)))</f>
        <v/>
      </c>
      <c r="T47" s="34" t="str">
        <f>IF(解答!H44="","",IF(J47="",0,IF(J47=解答!H44,1,0)))</f>
        <v/>
      </c>
      <c r="U47" s="34" t="str">
        <f>IF(解答!I44="","",IF(K47="",0,IF(K47=解答!I44,1,0)))</f>
        <v/>
      </c>
      <c r="V47" s="34" t="str">
        <f>IF(解答!J44="","",IF(L47="",0,IF(L47=解答!J44,1,0)))</f>
        <v/>
      </c>
      <c r="W47" s="35" t="str">
        <f>IF(解答!K44="","",IF(M47="",0,IF(M47=解答!K44,1,0)))</f>
        <v/>
      </c>
      <c r="X47" s="36" t="str">
        <f>IF(COUNT(解答!B44:K44)=0,"",SUM(小テスト!N47:W47))</f>
        <v/>
      </c>
    </row>
    <row r="48" spans="1:24" ht="24">
      <c r="A48" s="39">
        <v>44</v>
      </c>
      <c r="B48" s="48"/>
      <c r="C48" s="49"/>
      <c r="D48" s="58"/>
      <c r="E48" s="59"/>
      <c r="F48" s="59"/>
      <c r="G48" s="59"/>
      <c r="H48" s="59"/>
      <c r="I48" s="59"/>
      <c r="J48" s="59"/>
      <c r="K48" s="59"/>
      <c r="L48" s="59"/>
      <c r="M48" s="60"/>
      <c r="N48" s="33" t="str">
        <f>IF(解答!B45="","",IF(D48="",0,IF(D48=解答!B45,1,0)))</f>
        <v/>
      </c>
      <c r="O48" s="34" t="str">
        <f>IF(解答!C45="","",IF(E48="",0,IF(E48=解答!C45,1,0)))</f>
        <v/>
      </c>
      <c r="P48" s="34" t="str">
        <f>IF(解答!D45="","",IF(F48="",0,IF(F48=解答!D45,1,0)))</f>
        <v/>
      </c>
      <c r="Q48" s="34" t="str">
        <f>IF(解答!E45="","",IF(G48="",0,IF(G48=解答!E45,1,0)))</f>
        <v/>
      </c>
      <c r="R48" s="34" t="str">
        <f>IF(解答!F45="","",IF(H48="",0,IF(H48=解答!F45,1,0)))</f>
        <v/>
      </c>
      <c r="S48" s="34" t="str">
        <f>IF(解答!G45="","",IF(I48="",0,IF(I48=解答!G45,1,0)))</f>
        <v/>
      </c>
      <c r="T48" s="34" t="str">
        <f>IF(解答!H45="","",IF(J48="",0,IF(J48=解答!H45,1,0)))</f>
        <v/>
      </c>
      <c r="U48" s="34" t="str">
        <f>IF(解答!I45="","",IF(K48="",0,IF(K48=解答!I45,1,0)))</f>
        <v/>
      </c>
      <c r="V48" s="34" t="str">
        <f>IF(解答!J45="","",IF(L48="",0,IF(L48=解答!J45,1,0)))</f>
        <v/>
      </c>
      <c r="W48" s="35" t="str">
        <f>IF(解答!K45="","",IF(M48="",0,IF(M48=解答!K45,1,0)))</f>
        <v/>
      </c>
      <c r="X48" s="36" t="str">
        <f>IF(COUNT(解答!B45:K45)=0,"",SUM(小テスト!N48:W48))</f>
        <v/>
      </c>
    </row>
    <row r="49" spans="1:24" ht="24">
      <c r="A49" s="39">
        <v>45</v>
      </c>
      <c r="B49" s="48"/>
      <c r="C49" s="49"/>
      <c r="D49" s="58"/>
      <c r="E49" s="59"/>
      <c r="F49" s="59"/>
      <c r="G49" s="59"/>
      <c r="H49" s="59"/>
      <c r="I49" s="59"/>
      <c r="J49" s="59"/>
      <c r="K49" s="59"/>
      <c r="L49" s="59"/>
      <c r="M49" s="60"/>
      <c r="N49" s="33" t="str">
        <f>IF(解答!B46="","",IF(D49="",0,IF(D49=解答!B46,1,0)))</f>
        <v/>
      </c>
      <c r="O49" s="34" t="str">
        <f>IF(解答!C46="","",IF(E49="",0,IF(E49=解答!C46,1,0)))</f>
        <v/>
      </c>
      <c r="P49" s="34" t="str">
        <f>IF(解答!D46="","",IF(F49="",0,IF(F49=解答!D46,1,0)))</f>
        <v/>
      </c>
      <c r="Q49" s="34" t="str">
        <f>IF(解答!E46="","",IF(G49="",0,IF(G49=解答!E46,1,0)))</f>
        <v/>
      </c>
      <c r="R49" s="34" t="str">
        <f>IF(解答!F46="","",IF(H49="",0,IF(H49=解答!F46,1,0)))</f>
        <v/>
      </c>
      <c r="S49" s="34" t="str">
        <f>IF(解答!G46="","",IF(I49="",0,IF(I49=解答!G46,1,0)))</f>
        <v/>
      </c>
      <c r="T49" s="34" t="str">
        <f>IF(解答!H46="","",IF(J49="",0,IF(J49=解答!H46,1,0)))</f>
        <v/>
      </c>
      <c r="U49" s="34" t="str">
        <f>IF(解答!I46="","",IF(K49="",0,IF(K49=解答!I46,1,0)))</f>
        <v/>
      </c>
      <c r="V49" s="34" t="str">
        <f>IF(解答!J46="","",IF(L49="",0,IF(L49=解答!J46,1,0)))</f>
        <v/>
      </c>
      <c r="W49" s="35" t="str">
        <f>IF(解答!K46="","",IF(M49="",0,IF(M49=解答!K46,1,0)))</f>
        <v/>
      </c>
      <c r="X49" s="36" t="str">
        <f>IF(COUNT(解答!B46:K46)=0,"",SUM(小テスト!N49:W49))</f>
        <v/>
      </c>
    </row>
    <row r="50" spans="1:24" ht="24">
      <c r="A50" s="39">
        <v>46</v>
      </c>
      <c r="B50" s="48"/>
      <c r="C50" s="49"/>
      <c r="D50" s="58"/>
      <c r="E50" s="59"/>
      <c r="F50" s="59"/>
      <c r="G50" s="59"/>
      <c r="H50" s="59"/>
      <c r="I50" s="59"/>
      <c r="J50" s="59"/>
      <c r="K50" s="59"/>
      <c r="L50" s="59"/>
      <c r="M50" s="60"/>
      <c r="N50" s="33" t="str">
        <f>IF(解答!B47="","",IF(D50="",0,IF(D50=解答!B47,1,0)))</f>
        <v/>
      </c>
      <c r="O50" s="34" t="str">
        <f>IF(解答!C47="","",IF(E50="",0,IF(E50=解答!C47,1,0)))</f>
        <v/>
      </c>
      <c r="P50" s="34" t="str">
        <f>IF(解答!D47="","",IF(F50="",0,IF(F50=解答!D47,1,0)))</f>
        <v/>
      </c>
      <c r="Q50" s="34" t="str">
        <f>IF(解答!E47="","",IF(G50="",0,IF(G50=解答!E47,1,0)))</f>
        <v/>
      </c>
      <c r="R50" s="34" t="str">
        <f>IF(解答!F47="","",IF(H50="",0,IF(H50=解答!F47,1,0)))</f>
        <v/>
      </c>
      <c r="S50" s="34" t="str">
        <f>IF(解答!G47="","",IF(I50="",0,IF(I50=解答!G47,1,0)))</f>
        <v/>
      </c>
      <c r="T50" s="34" t="str">
        <f>IF(解答!H47="","",IF(J50="",0,IF(J50=解答!H47,1,0)))</f>
        <v/>
      </c>
      <c r="U50" s="34" t="str">
        <f>IF(解答!I47="","",IF(K50="",0,IF(K50=解答!I47,1,0)))</f>
        <v/>
      </c>
      <c r="V50" s="34" t="str">
        <f>IF(解答!J47="","",IF(L50="",0,IF(L50=解答!J47,1,0)))</f>
        <v/>
      </c>
      <c r="W50" s="35" t="str">
        <f>IF(解答!K47="","",IF(M50="",0,IF(M50=解答!K47,1,0)))</f>
        <v/>
      </c>
      <c r="X50" s="36" t="str">
        <f>IF(COUNT(解答!B47:K47)=0,"",SUM(小テスト!N50:W50))</f>
        <v/>
      </c>
    </row>
    <row r="51" spans="1:24" ht="24">
      <c r="A51" s="39">
        <v>47</v>
      </c>
      <c r="B51" s="48"/>
      <c r="C51" s="49"/>
      <c r="D51" s="58"/>
      <c r="E51" s="59"/>
      <c r="F51" s="59"/>
      <c r="G51" s="59"/>
      <c r="H51" s="59"/>
      <c r="I51" s="59"/>
      <c r="J51" s="59"/>
      <c r="K51" s="59"/>
      <c r="L51" s="59"/>
      <c r="M51" s="60"/>
      <c r="N51" s="33" t="str">
        <f>IF(解答!B48="","",IF(D51="",0,IF(D51=解答!B48,1,0)))</f>
        <v/>
      </c>
      <c r="O51" s="34" t="str">
        <f>IF(解答!C48="","",IF(E51="",0,IF(E51=解答!C48,1,0)))</f>
        <v/>
      </c>
      <c r="P51" s="34" t="str">
        <f>IF(解答!D48="","",IF(F51="",0,IF(F51=解答!D48,1,0)))</f>
        <v/>
      </c>
      <c r="Q51" s="34" t="str">
        <f>IF(解答!E48="","",IF(G51="",0,IF(G51=解答!E48,1,0)))</f>
        <v/>
      </c>
      <c r="R51" s="34" t="str">
        <f>IF(解答!F48="","",IF(H51="",0,IF(H51=解答!F48,1,0)))</f>
        <v/>
      </c>
      <c r="S51" s="34" t="str">
        <f>IF(解答!G48="","",IF(I51="",0,IF(I51=解答!G48,1,0)))</f>
        <v/>
      </c>
      <c r="T51" s="34" t="str">
        <f>IF(解答!H48="","",IF(J51="",0,IF(J51=解答!H48,1,0)))</f>
        <v/>
      </c>
      <c r="U51" s="34" t="str">
        <f>IF(解答!I48="","",IF(K51="",0,IF(K51=解答!I48,1,0)))</f>
        <v/>
      </c>
      <c r="V51" s="34" t="str">
        <f>IF(解答!J48="","",IF(L51="",0,IF(L51=解答!J48,1,0)))</f>
        <v/>
      </c>
      <c r="W51" s="35" t="str">
        <f>IF(解答!K48="","",IF(M51="",0,IF(M51=解答!K48,1,0)))</f>
        <v/>
      </c>
      <c r="X51" s="36" t="str">
        <f>IF(COUNT(解答!B48:K48)=0,"",SUM(小テスト!N51:W51))</f>
        <v/>
      </c>
    </row>
    <row r="52" spans="1:24" ht="24">
      <c r="A52" s="39">
        <v>48</v>
      </c>
      <c r="B52" s="48"/>
      <c r="C52" s="49"/>
      <c r="D52" s="58"/>
      <c r="E52" s="59"/>
      <c r="F52" s="59"/>
      <c r="G52" s="59"/>
      <c r="H52" s="59"/>
      <c r="I52" s="59"/>
      <c r="J52" s="59"/>
      <c r="K52" s="59"/>
      <c r="L52" s="59"/>
      <c r="M52" s="60"/>
      <c r="N52" s="33" t="str">
        <f>IF(解答!B49="","",IF(D52="",0,IF(D52=解答!B49,1,0)))</f>
        <v/>
      </c>
      <c r="O52" s="34" t="str">
        <f>IF(解答!C49="","",IF(E52="",0,IF(E52=解答!C49,1,0)))</f>
        <v/>
      </c>
      <c r="P52" s="34" t="str">
        <f>IF(解答!D49="","",IF(F52="",0,IF(F52=解答!D49,1,0)))</f>
        <v/>
      </c>
      <c r="Q52" s="34" t="str">
        <f>IF(解答!E49="","",IF(G52="",0,IF(G52=解答!E49,1,0)))</f>
        <v/>
      </c>
      <c r="R52" s="34" t="str">
        <f>IF(解答!F49="","",IF(H52="",0,IF(H52=解答!F49,1,0)))</f>
        <v/>
      </c>
      <c r="S52" s="34" t="str">
        <f>IF(解答!G49="","",IF(I52="",0,IF(I52=解答!G49,1,0)))</f>
        <v/>
      </c>
      <c r="T52" s="34" t="str">
        <f>IF(解答!H49="","",IF(J52="",0,IF(J52=解答!H49,1,0)))</f>
        <v/>
      </c>
      <c r="U52" s="34" t="str">
        <f>IF(解答!I49="","",IF(K52="",0,IF(K52=解答!I49,1,0)))</f>
        <v/>
      </c>
      <c r="V52" s="34" t="str">
        <f>IF(解答!J49="","",IF(L52="",0,IF(L52=解答!J49,1,0)))</f>
        <v/>
      </c>
      <c r="W52" s="35" t="str">
        <f>IF(解答!K49="","",IF(M52="",0,IF(M52=解答!K49,1,0)))</f>
        <v/>
      </c>
      <c r="X52" s="36" t="str">
        <f>IF(COUNT(解答!B49:K49)=0,"",SUM(小テスト!N52:W52))</f>
        <v/>
      </c>
    </row>
    <row r="53" spans="1:24" ht="24">
      <c r="A53" s="39">
        <v>49</v>
      </c>
      <c r="B53" s="48"/>
      <c r="C53" s="49"/>
      <c r="D53" s="58"/>
      <c r="E53" s="59"/>
      <c r="F53" s="59"/>
      <c r="G53" s="59"/>
      <c r="H53" s="59"/>
      <c r="I53" s="59"/>
      <c r="J53" s="59"/>
      <c r="K53" s="59"/>
      <c r="L53" s="59"/>
      <c r="M53" s="60"/>
      <c r="N53" s="33" t="str">
        <f>IF(解答!B50="","",IF(D53="",0,IF(D53=解答!B50,1,0)))</f>
        <v/>
      </c>
      <c r="O53" s="34" t="str">
        <f>IF(解答!C50="","",IF(E53="",0,IF(E53=解答!C50,1,0)))</f>
        <v/>
      </c>
      <c r="P53" s="34" t="str">
        <f>IF(解答!D50="","",IF(F53="",0,IF(F53=解答!D50,1,0)))</f>
        <v/>
      </c>
      <c r="Q53" s="34" t="str">
        <f>IF(解答!E50="","",IF(G53="",0,IF(G53=解答!E50,1,0)))</f>
        <v/>
      </c>
      <c r="R53" s="34" t="str">
        <f>IF(解答!F50="","",IF(H53="",0,IF(H53=解答!F50,1,0)))</f>
        <v/>
      </c>
      <c r="S53" s="34" t="str">
        <f>IF(解答!G50="","",IF(I53="",0,IF(I53=解答!G50,1,0)))</f>
        <v/>
      </c>
      <c r="T53" s="34" t="str">
        <f>IF(解答!H50="","",IF(J53="",0,IF(J53=解答!H50,1,0)))</f>
        <v/>
      </c>
      <c r="U53" s="34" t="str">
        <f>IF(解答!I50="","",IF(K53="",0,IF(K53=解答!I50,1,0)))</f>
        <v/>
      </c>
      <c r="V53" s="34" t="str">
        <f>IF(解答!J50="","",IF(L53="",0,IF(L53=解答!J50,1,0)))</f>
        <v/>
      </c>
      <c r="W53" s="35" t="str">
        <f>IF(解答!K50="","",IF(M53="",0,IF(M53=解答!K50,1,0)))</f>
        <v/>
      </c>
      <c r="X53" s="36" t="str">
        <f>IF(COUNT(解答!B50:K50)=0,"",SUM(小テスト!N53:W53))</f>
        <v/>
      </c>
    </row>
    <row r="54" spans="1:24" ht="24">
      <c r="A54" s="39">
        <v>50</v>
      </c>
      <c r="B54" s="48"/>
      <c r="C54" s="49"/>
      <c r="D54" s="58"/>
      <c r="E54" s="59"/>
      <c r="F54" s="59"/>
      <c r="G54" s="59"/>
      <c r="H54" s="59"/>
      <c r="I54" s="59"/>
      <c r="J54" s="59"/>
      <c r="K54" s="59"/>
      <c r="L54" s="59"/>
      <c r="M54" s="60"/>
      <c r="N54" s="33" t="str">
        <f>IF(解答!B51="","",IF(D54="",0,IF(D54=解答!B51,1,0)))</f>
        <v/>
      </c>
      <c r="O54" s="34" t="str">
        <f>IF(解答!C51="","",IF(E54="",0,IF(E54=解答!C51,1,0)))</f>
        <v/>
      </c>
      <c r="P54" s="34" t="str">
        <f>IF(解答!D51="","",IF(F54="",0,IF(F54=解答!D51,1,0)))</f>
        <v/>
      </c>
      <c r="Q54" s="34" t="str">
        <f>IF(解答!E51="","",IF(G54="",0,IF(G54=解答!E51,1,0)))</f>
        <v/>
      </c>
      <c r="R54" s="34" t="str">
        <f>IF(解答!F51="","",IF(H54="",0,IF(H54=解答!F51,1,0)))</f>
        <v/>
      </c>
      <c r="S54" s="34" t="str">
        <f>IF(解答!G51="","",IF(I54="",0,IF(I54=解答!G51,1,0)))</f>
        <v/>
      </c>
      <c r="T54" s="34" t="str">
        <f>IF(解答!H51="","",IF(J54="",0,IF(J54=解答!H51,1,0)))</f>
        <v/>
      </c>
      <c r="U54" s="34" t="str">
        <f>IF(解答!I51="","",IF(K54="",0,IF(K54=解答!I51,1,0)))</f>
        <v/>
      </c>
      <c r="V54" s="34" t="str">
        <f>IF(解答!J51="","",IF(L54="",0,IF(L54=解答!J51,1,0)))</f>
        <v/>
      </c>
      <c r="W54" s="35" t="str">
        <f>IF(解答!K51="","",IF(M54="",0,IF(M54=解答!K51,1,0)))</f>
        <v/>
      </c>
      <c r="X54" s="36" t="str">
        <f>IF(COUNT(解答!B51:K51)=0,"",SUM(小テスト!N54:W54))</f>
        <v/>
      </c>
    </row>
  </sheetData>
  <sheetProtection sheet="1" objects="1" scenarios="1" formatCells="0" formatColumns="0" formatRows="0" selectLockedCells="1"/>
  <mergeCells count="15">
    <mergeCell ref="R1:S1"/>
    <mergeCell ref="R2:S2"/>
    <mergeCell ref="N2:O2"/>
    <mergeCell ref="A1:C1"/>
    <mergeCell ref="P1:Q1"/>
    <mergeCell ref="P2:Q2"/>
    <mergeCell ref="J1:M1"/>
    <mergeCell ref="J2:M2"/>
    <mergeCell ref="D1:E1"/>
    <mergeCell ref="D2:E2"/>
    <mergeCell ref="H1:I1"/>
    <mergeCell ref="F1:G1"/>
    <mergeCell ref="F2:G2"/>
    <mergeCell ref="H2:I2"/>
    <mergeCell ref="N1:O1"/>
  </mergeCells>
  <phoneticPr fontId="1"/>
  <pageMargins left="0.7" right="0.7" top="0.75" bottom="0.75" header="0.3" footer="0.3"/>
  <pageSetup paperSize="9" orientation="portrait" r:id="rId1"/>
  <ignoredErrors>
    <ignoredError sqref="N5:W54" unlockedFormula="1"/>
    <ignoredError sqref="X5:X54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7"/>
  <dimension ref="A1:M51"/>
  <sheetViews>
    <sheetView zoomScaleNormal="100" workbookViewId="0"/>
  </sheetViews>
  <sheetFormatPr defaultRowHeight="13.5"/>
  <cols>
    <col min="1" max="1" width="4.5" style="2" customWidth="1"/>
    <col min="2" max="11" width="4.125" style="2" customWidth="1"/>
    <col min="12" max="12" width="6" style="2" customWidth="1"/>
    <col min="13" max="13" width="4.125" style="2" customWidth="1"/>
    <col min="14" max="16384" width="9" style="2"/>
  </cols>
  <sheetData>
    <row r="1" spans="1:13" ht="14.25" thickBot="1">
      <c r="A1" s="4" t="s">
        <v>21</v>
      </c>
      <c r="B1" s="15" t="s">
        <v>19</v>
      </c>
      <c r="C1" s="15" t="s">
        <v>22</v>
      </c>
      <c r="D1" s="15" t="s">
        <v>20</v>
      </c>
      <c r="E1" s="15" t="s">
        <v>23</v>
      </c>
      <c r="F1" s="15" t="s">
        <v>24</v>
      </c>
      <c r="G1" s="15" t="s">
        <v>25</v>
      </c>
      <c r="H1" s="15" t="s">
        <v>26</v>
      </c>
      <c r="I1" s="15" t="s">
        <v>27</v>
      </c>
      <c r="J1" s="15" t="s">
        <v>28</v>
      </c>
      <c r="K1" s="15" t="s">
        <v>29</v>
      </c>
      <c r="L1" s="4" t="s">
        <v>7</v>
      </c>
      <c r="M1" s="1"/>
    </row>
    <row r="2" spans="1:13" ht="15" thickTop="1">
      <c r="A2" s="5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0"/>
      <c r="M2" s="3"/>
    </row>
    <row r="3" spans="1:13" ht="14.25">
      <c r="A3" s="6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1"/>
      <c r="M3" s="3"/>
    </row>
    <row r="4" spans="1:13" ht="14.25">
      <c r="A4" s="6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1"/>
      <c r="M4" s="3"/>
    </row>
    <row r="5" spans="1:13" ht="14.25">
      <c r="A5" s="6">
        <v>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1"/>
      <c r="M5" s="3"/>
    </row>
    <row r="6" spans="1:13" ht="14.25">
      <c r="A6" s="7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2"/>
      <c r="M6" s="3"/>
    </row>
    <row r="7" spans="1:13" ht="14.25">
      <c r="A7" s="8">
        <v>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3"/>
      <c r="M7" s="3"/>
    </row>
    <row r="8" spans="1:13" ht="14.25">
      <c r="A8" s="6">
        <v>7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1"/>
      <c r="M8" s="3"/>
    </row>
    <row r="9" spans="1:13" ht="14.25">
      <c r="A9" s="6">
        <v>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1"/>
      <c r="M9" s="3"/>
    </row>
    <row r="10" spans="1:13" ht="14.25">
      <c r="A10" s="6">
        <v>9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1"/>
      <c r="M10" s="3"/>
    </row>
    <row r="11" spans="1:13" ht="14.25">
      <c r="A11" s="7">
        <v>10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2"/>
      <c r="M11" s="3"/>
    </row>
    <row r="12" spans="1:13" ht="14.25">
      <c r="A12" s="8">
        <v>11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3"/>
      <c r="M12" s="3"/>
    </row>
    <row r="13" spans="1:13" ht="14.25">
      <c r="A13" s="6">
        <v>12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1"/>
      <c r="M13" s="3"/>
    </row>
    <row r="14" spans="1:13" ht="14.25">
      <c r="A14" s="6">
        <v>13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1"/>
      <c r="M14" s="3"/>
    </row>
    <row r="15" spans="1:13" ht="14.25">
      <c r="A15" s="6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1"/>
      <c r="M15" s="3"/>
    </row>
    <row r="16" spans="1:13" ht="14.25">
      <c r="A16" s="7">
        <v>15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2"/>
      <c r="M16" s="3"/>
    </row>
    <row r="17" spans="1:13" ht="14.25">
      <c r="A17" s="8">
        <v>16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3"/>
      <c r="M17" s="3"/>
    </row>
    <row r="18" spans="1:13" ht="14.25">
      <c r="A18" s="6">
        <v>17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1"/>
      <c r="M18" s="3"/>
    </row>
    <row r="19" spans="1:13" ht="14.25">
      <c r="A19" s="6">
        <v>18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1"/>
      <c r="M19" s="3"/>
    </row>
    <row r="20" spans="1:13" ht="14.25">
      <c r="A20" s="6">
        <v>19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1"/>
      <c r="M20" s="3"/>
    </row>
    <row r="21" spans="1:13" ht="14.25">
      <c r="A21" s="7">
        <v>20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2"/>
      <c r="M21" s="3"/>
    </row>
    <row r="22" spans="1:13" ht="14.25">
      <c r="A22" s="8">
        <v>21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3"/>
      <c r="M22" s="3"/>
    </row>
    <row r="23" spans="1:13" ht="14.25">
      <c r="A23" s="6">
        <v>22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1"/>
      <c r="M23" s="3"/>
    </row>
    <row r="24" spans="1:13" ht="14.25">
      <c r="A24" s="6">
        <v>23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1"/>
      <c r="M24" s="3"/>
    </row>
    <row r="25" spans="1:13" ht="14.25">
      <c r="A25" s="6">
        <v>24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1"/>
      <c r="M25" s="3"/>
    </row>
    <row r="26" spans="1:13" ht="14.25">
      <c r="A26" s="7">
        <v>25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2"/>
      <c r="M26" s="3"/>
    </row>
    <row r="27" spans="1:13" ht="14.25">
      <c r="A27" s="8">
        <v>26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3"/>
      <c r="M27" s="3"/>
    </row>
    <row r="28" spans="1:13" ht="14.25">
      <c r="A28" s="6">
        <v>27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1"/>
      <c r="M28" s="3"/>
    </row>
    <row r="29" spans="1:13" ht="14.25">
      <c r="A29" s="6">
        <v>28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1"/>
      <c r="M29" s="3"/>
    </row>
    <row r="30" spans="1:13" ht="14.25">
      <c r="A30" s="6">
        <v>29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1"/>
      <c r="M30" s="3"/>
    </row>
    <row r="31" spans="1:13" ht="14.25">
      <c r="A31" s="7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2"/>
      <c r="M31" s="3"/>
    </row>
    <row r="32" spans="1:13" ht="14.25">
      <c r="A32" s="8">
        <v>31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3"/>
      <c r="M32" s="3"/>
    </row>
    <row r="33" spans="1:13" ht="14.25">
      <c r="A33" s="6">
        <v>32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1"/>
      <c r="M33" s="3"/>
    </row>
    <row r="34" spans="1:13" ht="14.25">
      <c r="A34" s="6">
        <v>33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1"/>
      <c r="M34" s="3"/>
    </row>
    <row r="35" spans="1:13" ht="14.25">
      <c r="A35" s="6">
        <v>34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1"/>
      <c r="M35" s="3"/>
    </row>
    <row r="36" spans="1:13" ht="14.25">
      <c r="A36" s="7">
        <v>35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2"/>
      <c r="M36" s="3"/>
    </row>
    <row r="37" spans="1:13" ht="14.25">
      <c r="A37" s="8">
        <v>36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3"/>
      <c r="M37" s="3"/>
    </row>
    <row r="38" spans="1:13" ht="14.25">
      <c r="A38" s="6">
        <v>37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1"/>
      <c r="M38" s="3"/>
    </row>
    <row r="39" spans="1:13" ht="14.25">
      <c r="A39" s="6">
        <v>38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1"/>
      <c r="M39" s="3"/>
    </row>
    <row r="40" spans="1:13" ht="14.25">
      <c r="A40" s="6">
        <v>39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1"/>
      <c r="M40" s="3"/>
    </row>
    <row r="41" spans="1:13" ht="14.25">
      <c r="A41" s="7">
        <v>40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2"/>
      <c r="M41" s="3"/>
    </row>
    <row r="42" spans="1:13" ht="14.25">
      <c r="A42" s="8">
        <v>41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3"/>
      <c r="M42" s="3"/>
    </row>
    <row r="43" spans="1:13" ht="14.25">
      <c r="A43" s="6">
        <v>42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1"/>
      <c r="M43" s="3"/>
    </row>
    <row r="44" spans="1:13" ht="14.25">
      <c r="A44" s="6">
        <v>43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1"/>
      <c r="M44" s="3"/>
    </row>
    <row r="45" spans="1:13" ht="14.25">
      <c r="A45" s="6">
        <v>44</v>
      </c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1"/>
      <c r="M45" s="3"/>
    </row>
    <row r="46" spans="1:13" ht="14.25">
      <c r="A46" s="7">
        <v>45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2"/>
      <c r="M46" s="3"/>
    </row>
    <row r="47" spans="1:13" ht="14.25">
      <c r="A47" s="63">
        <v>46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5"/>
    </row>
    <row r="48" spans="1:13" ht="14.25">
      <c r="A48" s="6">
        <v>47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1"/>
    </row>
    <row r="49" spans="1:12" ht="14.25">
      <c r="A49" s="6">
        <v>48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1"/>
    </row>
    <row r="50" spans="1:12" ht="14.25">
      <c r="A50" s="6">
        <v>49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1"/>
    </row>
    <row r="51" spans="1:12" ht="15" thickBot="1">
      <c r="A51" s="9">
        <v>50</v>
      </c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14"/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学習の記録</vt:lpstr>
      <vt:lpstr>小テスト</vt:lpstr>
      <vt:lpstr>解答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松浦大樹</dc:creator>
  <cp:lastModifiedBy>松浦大樹</cp:lastModifiedBy>
  <cp:lastPrinted>2021-07-28T01:19:44Z</cp:lastPrinted>
  <dcterms:created xsi:type="dcterms:W3CDTF">2015-12-03T22:34:57Z</dcterms:created>
  <dcterms:modified xsi:type="dcterms:W3CDTF">2023-12-16T21:24:09Z</dcterms:modified>
</cp:coreProperties>
</file>