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information\USB2\◎教材\➁_ディジタル表現７_総合演習_（動画制作）\"/>
    </mc:Choice>
  </mc:AlternateContent>
  <xr:revisionPtr revIDLastSave="0" documentId="13_ncr:1_{CEFBC56E-A392-42AF-9471-9A934C2F83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Sheet1!$A$1:$K$21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7" i="1" l="1"/>
  <c r="Y7" i="1"/>
  <c r="W9" i="1"/>
  <c r="Y9" i="1"/>
  <c r="W8" i="1"/>
  <c r="Y8" i="1"/>
  <c r="M8" i="1"/>
  <c r="N8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M7" i="1"/>
  <c r="N7" i="1"/>
  <c r="O7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P8" i="1"/>
  <c r="Q8" i="1"/>
  <c r="R8" i="1"/>
  <c r="P9" i="1"/>
  <c r="Q9" i="1"/>
  <c r="R9" i="1"/>
  <c r="P10" i="1"/>
  <c r="Q10" i="1"/>
  <c r="R10" i="1"/>
  <c r="P11" i="1"/>
  <c r="Q11" i="1"/>
  <c r="R11" i="1"/>
  <c r="P12" i="1"/>
  <c r="Q12" i="1"/>
  <c r="R12" i="1"/>
  <c r="P13" i="1"/>
  <c r="Q13" i="1"/>
  <c r="R13" i="1"/>
  <c r="P14" i="1"/>
  <c r="Q14" i="1"/>
  <c r="R14" i="1"/>
  <c r="P15" i="1"/>
  <c r="Q15" i="1"/>
  <c r="R15" i="1"/>
  <c r="P16" i="1"/>
  <c r="Q16" i="1"/>
  <c r="R16" i="1"/>
  <c r="P17" i="1"/>
  <c r="Q17" i="1"/>
  <c r="R17" i="1"/>
  <c r="P18" i="1"/>
  <c r="Q18" i="1"/>
  <c r="R18" i="1"/>
  <c r="P19" i="1"/>
  <c r="Q19" i="1"/>
  <c r="R19" i="1"/>
  <c r="P20" i="1"/>
  <c r="Q20" i="1"/>
  <c r="R20" i="1"/>
  <c r="P21" i="1"/>
  <c r="Q21" i="1"/>
  <c r="R21" i="1"/>
  <c r="R7" i="1"/>
  <c r="Q7" i="1"/>
  <c r="P7" i="1"/>
</calcChain>
</file>

<file path=xl/sharedStrings.xml><?xml version="1.0" encoding="utf-8"?>
<sst xmlns="http://schemas.openxmlformats.org/spreadsheetml/2006/main" count="35" uniqueCount="32">
  <si>
    <t>動画制作演習　相互評価</t>
    <rPh sb="0" eb="2">
      <t>ドウガ</t>
    </rPh>
    <rPh sb="2" eb="4">
      <t>セイサク</t>
    </rPh>
    <rPh sb="4" eb="6">
      <t>エンシュウ</t>
    </rPh>
    <rPh sb="7" eb="11">
      <t>ソウゴヒョウカ</t>
    </rPh>
    <phoneticPr fontId="2"/>
  </si>
  <si>
    <t>HRNO</t>
    <phoneticPr fontId="2"/>
  </si>
  <si>
    <t>氏名</t>
    <rPh sb="0" eb="2">
      <t>シメイ</t>
    </rPh>
    <phoneticPr fontId="2"/>
  </si>
  <si>
    <t>班</t>
    <rPh sb="0" eb="1">
      <t>ハン</t>
    </rPh>
    <phoneticPr fontId="2"/>
  </si>
  <si>
    <t>発表者</t>
    <rPh sb="0" eb="3">
      <t>ハッピョウシャ</t>
    </rPh>
    <phoneticPr fontId="2"/>
  </si>
  <si>
    <t>制作物</t>
    <rPh sb="0" eb="3">
      <t>セイサクブツ</t>
    </rPh>
    <phoneticPr fontId="2"/>
  </si>
  <si>
    <t>総計</t>
    <rPh sb="0" eb="2">
      <t>ソウケイ</t>
    </rPh>
    <phoneticPr fontId="2"/>
  </si>
  <si>
    <t>構造、段取り
時間</t>
    <phoneticPr fontId="2"/>
  </si>
  <si>
    <t>声量
話し方</t>
    <phoneticPr fontId="2"/>
  </si>
  <si>
    <t>目線
表情</t>
    <phoneticPr fontId="2"/>
  </si>
  <si>
    <t>意欲</t>
    <phoneticPr fontId="2"/>
  </si>
  <si>
    <t>ターゲット
ペルソナ</t>
    <phoneticPr fontId="2"/>
  </si>
  <si>
    <t>音楽・効果音
表現の工夫</t>
    <phoneticPr fontId="2"/>
  </si>
  <si>
    <t>視覚的表現
表現の工夫</t>
    <phoneticPr fontId="2"/>
  </si>
  <si>
    <t>賞</t>
    <rPh sb="0" eb="1">
      <t>ショウ</t>
    </rPh>
    <phoneticPr fontId="2"/>
  </si>
  <si>
    <t>賞の数</t>
    <rPh sb="0" eb="1">
      <t>ショウ</t>
    </rPh>
    <rPh sb="2" eb="3">
      <t>カズ</t>
    </rPh>
    <phoneticPr fontId="2"/>
  </si>
  <si>
    <t>アドバイス・感想
評価の理由</t>
    <rPh sb="6" eb="8">
      <t>カンソウ</t>
    </rPh>
    <rPh sb="9" eb="11">
      <t>ヒョウカ</t>
    </rPh>
    <rPh sb="12" eb="14">
      <t>リユウ</t>
    </rPh>
    <phoneticPr fontId="2"/>
  </si>
  <si>
    <t>動画の創造性
完成度</t>
    <rPh sb="3" eb="6">
      <t>ソウゾウセイ</t>
    </rPh>
    <phoneticPr fontId="2"/>
  </si>
  <si>
    <t>メッセージの抽象化
明解度</t>
    <rPh sb="6" eb="9">
      <t>チュウショウカ</t>
    </rPh>
    <rPh sb="10" eb="13">
      <t>メイカイド</t>
    </rPh>
    <phoneticPr fontId="2"/>
  </si>
  <si>
    <t>/1</t>
    <phoneticPr fontId="2"/>
  </si>
  <si>
    <t>/3</t>
    <phoneticPr fontId="2"/>
  </si>
  <si>
    <t>/5</t>
    <phoneticPr fontId="2"/>
  </si>
  <si>
    <t>クラス</t>
    <phoneticPr fontId="2"/>
  </si>
  <si>
    <t>３(最優秀)を１つ
２（優秀）を３つ
１（優良）を５つ</t>
    <rPh sb="2" eb="5">
      <t>サイユウシュウ</t>
    </rPh>
    <rPh sb="12" eb="14">
      <t>ユウシュウ</t>
    </rPh>
    <rPh sb="21" eb="23">
      <t>ユウリョウ</t>
    </rPh>
    <phoneticPr fontId="2"/>
  </si>
  <si>
    <t>制作物順位</t>
    <rPh sb="0" eb="2">
      <t>セイサク</t>
    </rPh>
    <rPh sb="2" eb="3">
      <t>ブツ</t>
    </rPh>
    <rPh sb="3" eb="5">
      <t>ジュンイ</t>
    </rPh>
    <phoneticPr fontId="2"/>
  </si>
  <si>
    <t>発表者順位</t>
    <rPh sb="0" eb="2">
      <t>ハッピョウ</t>
    </rPh>
    <rPh sb="2" eb="3">
      <t>シャ</t>
    </rPh>
    <rPh sb="3" eb="5">
      <t>ジュンイ</t>
    </rPh>
    <phoneticPr fontId="2"/>
  </si>
  <si>
    <t>重み</t>
    <rPh sb="0" eb="1">
      <t>オモ</t>
    </rPh>
    <phoneticPr fontId="2"/>
  </si>
  <si>
    <t>総合順位</t>
    <rPh sb="0" eb="2">
      <t>ソウゴウ</t>
    </rPh>
    <rPh sb="2" eb="4">
      <t>ジュンイ</t>
    </rPh>
    <phoneticPr fontId="2"/>
  </si>
  <si>
    <t>最優秀
３</t>
    <rPh sb="0" eb="3">
      <t>サイユウシュウ</t>
    </rPh>
    <phoneticPr fontId="2"/>
  </si>
  <si>
    <t>優秀
2</t>
    <rPh sb="0" eb="2">
      <t>ユウシュウ</t>
    </rPh>
    <phoneticPr fontId="2"/>
  </si>
  <si>
    <t>優良
1</t>
    <rPh sb="0" eb="2">
      <t>ユウリョウ</t>
    </rPh>
    <phoneticPr fontId="2"/>
  </si>
  <si>
    <t>※ルーブリックを見て評価する
Sは5，Aは4，Bは3，Cは2，Dは1とする
※各班へのアドバイス等は必ず入力する</t>
    <rPh sb="8" eb="9">
      <t>ミ</t>
    </rPh>
    <rPh sb="10" eb="12">
      <t>ヒョウカ</t>
    </rPh>
    <rPh sb="39" eb="41">
      <t>カクハン</t>
    </rPh>
    <rPh sb="48" eb="49">
      <t>トウ</t>
    </rPh>
    <rPh sb="50" eb="51">
      <t>カナラ</t>
    </rPh>
    <rPh sb="52" eb="54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</si>
</sst>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sz val="16"/>
      <color theme="1"/>
      <name val="Yu Gothic"/>
      <family val="3"/>
      <charset val="128"/>
      <scheme val="minor"/>
    </font>
    <font>
      <sz val="18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b/>
      <sz val="10"/>
      <color theme="1"/>
      <name val="Yu Gothic"/>
      <family val="3"/>
      <charset val="128"/>
      <scheme val="minor"/>
    </font>
    <font>
      <b/>
      <sz val="9"/>
      <color theme="1"/>
      <name val="Yu Gothic"/>
      <family val="3"/>
      <charset val="128"/>
      <scheme val="minor"/>
    </font>
    <font>
      <b/>
      <sz val="20"/>
      <color theme="1"/>
      <name val="Yu Gothic"/>
      <family val="3"/>
      <charset val="128"/>
      <scheme val="minor"/>
    </font>
    <font>
      <b/>
      <sz val="18"/>
      <color theme="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3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1" fillId="0" borderId="0" xfId="1"/>
    <xf numFmtId="0" fontId="6" fillId="0" borderId="0" xfId="1" applyFont="1"/>
    <xf numFmtId="0" fontId="7" fillId="0" borderId="2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wrapText="1" shrinkToFit="1"/>
    </xf>
    <xf numFmtId="0" fontId="1" fillId="0" borderId="2" xfId="1" applyBorder="1" applyAlignment="1">
      <alignment vertical="center" wrapText="1"/>
    </xf>
    <xf numFmtId="0" fontId="1" fillId="0" borderId="0" xfId="1" applyAlignment="1">
      <alignment vertical="center"/>
    </xf>
    <xf numFmtId="0" fontId="1" fillId="0" borderId="2" xfId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0" xfId="1" applyFont="1" applyAlignment="1">
      <alignment horizontal="left" vertical="center" wrapText="1"/>
    </xf>
    <xf numFmtId="0" fontId="3" fillId="0" borderId="2" xfId="1" applyFont="1" applyBorder="1" applyAlignment="1">
      <alignment horizontal="center" vertical="center" wrapText="1"/>
    </xf>
    <xf numFmtId="0" fontId="8" fillId="0" borderId="0" xfId="1" applyFont="1" applyAlignment="1">
      <alignment vertical="center" wrapText="1"/>
    </xf>
    <xf numFmtId="0" fontId="9" fillId="0" borderId="0" xfId="1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9" fillId="0" borderId="0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9" fillId="0" borderId="0" xfId="1" applyFont="1" applyBorder="1" applyAlignment="1">
      <alignment vertical="center" wrapText="1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0" xfId="1" applyFont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0" fillId="0" borderId="2" xfId="0" applyBorder="1"/>
    <xf numFmtId="0" fontId="9" fillId="0" borderId="0" xfId="0" applyFont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textRotation="255" wrapText="1"/>
    </xf>
    <xf numFmtId="0" fontId="3" fillId="0" borderId="9" xfId="1" applyFont="1" applyBorder="1" applyAlignment="1">
      <alignment horizontal="center" vertical="center" textRotation="255" wrapText="1"/>
    </xf>
    <xf numFmtId="0" fontId="3" fillId="0" borderId="10" xfId="1" applyFont="1" applyBorder="1" applyAlignment="1">
      <alignment horizontal="center" vertical="center" textRotation="255" wrapText="1"/>
    </xf>
    <xf numFmtId="0" fontId="3" fillId="0" borderId="11" xfId="1" applyFont="1" applyBorder="1" applyAlignment="1">
      <alignment horizontal="center" vertical="center" textRotation="255" wrapText="1"/>
    </xf>
    <xf numFmtId="0" fontId="3" fillId="0" borderId="7" xfId="1" applyFont="1" applyBorder="1" applyAlignment="1">
      <alignment horizontal="center" vertical="center" textRotation="255" wrapText="1"/>
    </xf>
    <xf numFmtId="0" fontId="3" fillId="0" borderId="1" xfId="1" applyFont="1" applyBorder="1" applyAlignment="1">
      <alignment horizontal="center" vertical="center" textRotation="255" wrapText="1"/>
    </xf>
    <xf numFmtId="0" fontId="3" fillId="0" borderId="12" xfId="1" applyFont="1" applyBorder="1" applyAlignment="1">
      <alignment horizontal="center" vertical="center" textRotation="255" wrapText="1"/>
    </xf>
    <xf numFmtId="0" fontId="3" fillId="0" borderId="13" xfId="1" applyFont="1" applyBorder="1" applyAlignment="1">
      <alignment horizontal="center" vertical="center" textRotation="255" wrapText="1"/>
    </xf>
    <xf numFmtId="0" fontId="3" fillId="0" borderId="3" xfId="1" applyFont="1" applyBorder="1" applyAlignment="1">
      <alignment vertical="center"/>
    </xf>
    <xf numFmtId="0" fontId="3" fillId="0" borderId="8" xfId="1" applyFont="1" applyBorder="1" applyAlignment="1">
      <alignment horizontal="center" vertical="center" textRotation="255" wrapText="1"/>
    </xf>
    <xf numFmtId="0" fontId="3" fillId="0" borderId="0" xfId="1" applyFont="1" applyBorder="1" applyAlignment="1">
      <alignment horizontal="center" vertical="center" textRotation="255" wrapText="1"/>
    </xf>
    <xf numFmtId="0" fontId="3" fillId="0" borderId="14" xfId="1" applyFont="1" applyBorder="1" applyAlignment="1">
      <alignment horizontal="center" vertical="center" textRotation="255" wrapText="1"/>
    </xf>
    <xf numFmtId="0" fontId="6" fillId="0" borderId="2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1"/>
  <sheetViews>
    <sheetView tabSelected="1" zoomScale="85" zoomScaleNormal="85" workbookViewId="0">
      <selection activeCell="B7" sqref="B7"/>
    </sheetView>
  </sheetViews>
  <sheetFormatPr defaultRowHeight="18.75"/>
  <cols>
    <col min="1" max="1" width="10.875" customWidth="1"/>
    <col min="2" max="10" width="10" customWidth="1"/>
    <col min="11" max="11" width="32.75" customWidth="1"/>
    <col min="12" max="12" width="3.5" customWidth="1"/>
    <col min="13" max="18" width="6.25" customWidth="1"/>
    <col min="19" max="19" width="5.375" customWidth="1"/>
    <col min="20" max="21" width="5.75" customWidth="1"/>
    <col min="22" max="22" width="8.625" customWidth="1"/>
    <col min="23" max="24" width="5" customWidth="1"/>
  </cols>
  <sheetData>
    <row r="1" spans="1:25" ht="36" customHeight="1">
      <c r="A1" s="25" t="s">
        <v>0</v>
      </c>
      <c r="B1" s="25"/>
      <c r="C1" s="25"/>
      <c r="D1" s="25"/>
      <c r="E1" s="28"/>
      <c r="F1" s="1" t="s">
        <v>22</v>
      </c>
      <c r="G1" s="1" t="s">
        <v>3</v>
      </c>
      <c r="H1" s="1" t="s">
        <v>1</v>
      </c>
      <c r="I1" s="19" t="s">
        <v>2</v>
      </c>
      <c r="J1" s="21"/>
      <c r="K1" s="17" t="s">
        <v>31</v>
      </c>
      <c r="L1" s="24"/>
      <c r="M1" s="24"/>
      <c r="N1" s="24"/>
      <c r="O1" s="14"/>
      <c r="P1" s="14"/>
      <c r="Q1" s="14"/>
      <c r="R1" s="12"/>
      <c r="T1" s="31" t="s">
        <v>23</v>
      </c>
      <c r="U1" s="31"/>
      <c r="V1" s="31"/>
      <c r="W1" s="29"/>
      <c r="X1" s="29"/>
    </row>
    <row r="2" spans="1:25" ht="36" customHeight="1">
      <c r="A2" s="26"/>
      <c r="B2" s="26"/>
      <c r="C2" s="26"/>
      <c r="D2" s="27"/>
      <c r="E2" s="28"/>
      <c r="F2" s="2"/>
      <c r="G2" s="30"/>
      <c r="H2" s="1"/>
      <c r="I2" s="18"/>
      <c r="J2" s="18"/>
      <c r="K2" s="17"/>
      <c r="L2" s="15"/>
      <c r="M2" s="15"/>
      <c r="N2" s="15"/>
      <c r="O2" s="14"/>
      <c r="P2" s="14"/>
      <c r="Q2" s="14"/>
      <c r="R2" s="12"/>
      <c r="T2" s="31"/>
      <c r="U2" s="31"/>
      <c r="V2" s="31"/>
      <c r="W2" s="16"/>
      <c r="X2" s="16"/>
    </row>
    <row r="3" spans="1:25" ht="19.5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25" ht="24" customHeight="1">
      <c r="A4" s="41"/>
      <c r="B4" s="19" t="s">
        <v>4</v>
      </c>
      <c r="C4" s="20"/>
      <c r="D4" s="20"/>
      <c r="E4" s="21"/>
      <c r="F4" s="19" t="s">
        <v>5</v>
      </c>
      <c r="G4" s="20"/>
      <c r="H4" s="20"/>
      <c r="I4" s="20"/>
      <c r="J4" s="21"/>
      <c r="K4" s="23" t="s">
        <v>16</v>
      </c>
      <c r="L4" s="3"/>
      <c r="M4" s="33" t="s">
        <v>4</v>
      </c>
      <c r="N4" s="33" t="s">
        <v>5</v>
      </c>
      <c r="O4" s="33" t="s">
        <v>6</v>
      </c>
      <c r="P4" s="33" t="s">
        <v>25</v>
      </c>
      <c r="Q4" s="33" t="s">
        <v>24</v>
      </c>
      <c r="R4" s="33" t="s">
        <v>27</v>
      </c>
      <c r="T4" s="22" t="s">
        <v>14</v>
      </c>
      <c r="V4" s="23"/>
      <c r="W4" s="35" t="s">
        <v>15</v>
      </c>
      <c r="X4" s="42"/>
      <c r="Y4" s="36"/>
    </row>
    <row r="5" spans="1:25" ht="24">
      <c r="A5" s="1" t="s">
        <v>26</v>
      </c>
      <c r="B5" s="13">
        <v>1</v>
      </c>
      <c r="C5" s="13">
        <v>1</v>
      </c>
      <c r="D5" s="13">
        <v>1</v>
      </c>
      <c r="E5" s="1">
        <v>1</v>
      </c>
      <c r="F5" s="13">
        <v>1</v>
      </c>
      <c r="G5" s="13">
        <v>1</v>
      </c>
      <c r="H5" s="13">
        <v>1</v>
      </c>
      <c r="I5" s="13">
        <v>1</v>
      </c>
      <c r="J5" s="13">
        <v>1</v>
      </c>
      <c r="K5" s="32"/>
      <c r="L5" s="3"/>
      <c r="M5" s="34"/>
      <c r="N5" s="34"/>
      <c r="O5" s="34"/>
      <c r="P5" s="34"/>
      <c r="Q5" s="34"/>
      <c r="R5" s="34"/>
      <c r="T5" s="22"/>
      <c r="V5" s="32"/>
      <c r="W5" s="37"/>
      <c r="X5" s="43"/>
      <c r="Y5" s="38"/>
    </row>
    <row r="6" spans="1:25" ht="96">
      <c r="A6" s="1" t="s">
        <v>3</v>
      </c>
      <c r="B6" s="13" t="s">
        <v>7</v>
      </c>
      <c r="C6" s="13" t="s">
        <v>8</v>
      </c>
      <c r="D6" s="13" t="s">
        <v>9</v>
      </c>
      <c r="E6" s="1" t="s">
        <v>10</v>
      </c>
      <c r="F6" s="13" t="s">
        <v>11</v>
      </c>
      <c r="G6" s="13" t="s">
        <v>18</v>
      </c>
      <c r="H6" s="13" t="s">
        <v>12</v>
      </c>
      <c r="I6" s="13" t="s">
        <v>13</v>
      </c>
      <c r="J6" s="13" t="s">
        <v>17</v>
      </c>
      <c r="K6" s="32"/>
      <c r="L6" s="3"/>
      <c r="M6" s="34"/>
      <c r="N6" s="34"/>
      <c r="O6" s="34"/>
      <c r="P6" s="34"/>
      <c r="Q6" s="34"/>
      <c r="R6" s="34"/>
      <c r="T6" s="22"/>
      <c r="V6" s="32"/>
      <c r="W6" s="39"/>
      <c r="X6" s="44"/>
      <c r="Y6" s="40"/>
    </row>
    <row r="7" spans="1:25" ht="59.25" customHeight="1">
      <c r="A7" s="1">
        <v>1</v>
      </c>
      <c r="B7" s="5"/>
      <c r="C7" s="5"/>
      <c r="D7" s="6"/>
      <c r="E7" s="5"/>
      <c r="F7" s="5"/>
      <c r="G7" s="5"/>
      <c r="H7" s="5"/>
      <c r="I7" s="5"/>
      <c r="J7" s="5"/>
      <c r="K7" s="7"/>
      <c r="L7" s="8"/>
      <c r="M7" s="9">
        <f>B7*$B$5+C7*$C$5+D7*$D$5+E7*$E$5</f>
        <v>0</v>
      </c>
      <c r="N7" s="9">
        <f>F7*$F$5+G7*$G$5+H7*$H$5+I7*$I$5+J7*$J$5</f>
        <v>0</v>
      </c>
      <c r="O7" s="9">
        <f>SUM(M7:N7)</f>
        <v>0</v>
      </c>
      <c r="P7" s="9">
        <f>_xlfn.RANK.AVG(M7,$M$7:$M$21)</f>
        <v>8</v>
      </c>
      <c r="Q7" s="9">
        <f>_xlfn.RANK.AVG(N7,$N$7:$N$21)</f>
        <v>8</v>
      </c>
      <c r="R7" s="9">
        <f>_xlfn.RANK.AVG(O7,$O$7:$O$21)</f>
        <v>8</v>
      </c>
      <c r="T7" s="11"/>
      <c r="U7" s="10"/>
      <c r="V7" s="45" t="s">
        <v>28</v>
      </c>
      <c r="W7" s="11">
        <f>COUNTIF($T$7:$T$21,3)</f>
        <v>0</v>
      </c>
      <c r="X7" s="11" t="s">
        <v>19</v>
      </c>
      <c r="Y7" s="11" t="str">
        <f>IF(W7&lt;1,1-W7&amp;"少ない",IF(W7=1,"OK",W7-1&amp;"多い"))</f>
        <v>1少ない</v>
      </c>
    </row>
    <row r="8" spans="1:25" ht="59.25" customHeight="1">
      <c r="A8" s="1">
        <v>2</v>
      </c>
      <c r="B8" s="5"/>
      <c r="C8" s="5"/>
      <c r="D8" s="5"/>
      <c r="E8" s="5"/>
      <c r="F8" s="5"/>
      <c r="G8" s="5"/>
      <c r="H8" s="5"/>
      <c r="I8" s="5"/>
      <c r="J8" s="5"/>
      <c r="K8" s="7"/>
      <c r="L8" s="8"/>
      <c r="M8" s="9">
        <f t="shared" ref="M8:M21" si="0">B8*$B$5+C8*$C$5+D8*$D$5+E8*$E$5</f>
        <v>0</v>
      </c>
      <c r="N8" s="9">
        <f t="shared" ref="N8:N21" si="1">F8*$F$5+G8*$G$5+H8*$H$5+I8*$I$5+J8*$J$5</f>
        <v>0</v>
      </c>
      <c r="O8" s="9">
        <f t="shared" ref="O8:O21" si="2">SUM(M8:N8)</f>
        <v>0</v>
      </c>
      <c r="P8" s="9">
        <f>_xlfn.RANK.AVG(M8,$M$7:$M$21)</f>
        <v>8</v>
      </c>
      <c r="Q8" s="9">
        <f>_xlfn.RANK.AVG(N8,$N$7:$N$21)</f>
        <v>8</v>
      </c>
      <c r="R8" s="9">
        <f>_xlfn.RANK.AVG(O8,$O$7:$O$21)</f>
        <v>8</v>
      </c>
      <c r="T8" s="11"/>
      <c r="U8" s="10"/>
      <c r="V8" s="45" t="s">
        <v>29</v>
      </c>
      <c r="W8" s="11">
        <f>COUNTIF($T$7:$T$21,2)</f>
        <v>0</v>
      </c>
      <c r="X8" s="11" t="s">
        <v>20</v>
      </c>
      <c r="Y8" s="11" t="str">
        <f>IF(W8&lt;3,3-W8&amp;"少ない",IF(W8=3,"OK",W8-3&amp;"多い"))</f>
        <v>3少ない</v>
      </c>
    </row>
    <row r="9" spans="1:25" ht="59.25" customHeight="1">
      <c r="A9" s="1">
        <v>3</v>
      </c>
      <c r="B9" s="5"/>
      <c r="C9" s="5"/>
      <c r="D9" s="5"/>
      <c r="E9" s="5"/>
      <c r="F9" s="5"/>
      <c r="G9" s="5"/>
      <c r="H9" s="5"/>
      <c r="I9" s="5"/>
      <c r="J9" s="5"/>
      <c r="K9" s="7"/>
      <c r="L9" s="8"/>
      <c r="M9" s="9">
        <f t="shared" si="0"/>
        <v>0</v>
      </c>
      <c r="N9" s="9">
        <f t="shared" si="1"/>
        <v>0</v>
      </c>
      <c r="O9" s="9">
        <f t="shared" si="2"/>
        <v>0</v>
      </c>
      <c r="P9" s="9">
        <f>_xlfn.RANK.AVG(M9,$M$7:$M$21)</f>
        <v>8</v>
      </c>
      <c r="Q9" s="9">
        <f>_xlfn.RANK.AVG(N9,$N$7:$N$21)</f>
        <v>8</v>
      </c>
      <c r="R9" s="9">
        <f>_xlfn.RANK.AVG(O9,$O$7:$O$21)</f>
        <v>8</v>
      </c>
      <c r="T9" s="11"/>
      <c r="U9" s="10"/>
      <c r="V9" s="45" t="s">
        <v>30</v>
      </c>
      <c r="W9" s="11">
        <f>COUNTIF($T$7:$T$21,1)</f>
        <v>0</v>
      </c>
      <c r="X9" s="11" t="s">
        <v>21</v>
      </c>
      <c r="Y9" s="11" t="str">
        <f>IF(W9&lt;5,5-W9&amp;"少ない",IF(W9=5,"OK",W9-5&amp;"多い"))</f>
        <v>5少ない</v>
      </c>
    </row>
    <row r="10" spans="1:25" ht="59.25" customHeight="1">
      <c r="A10" s="1">
        <v>4</v>
      </c>
      <c r="B10" s="5"/>
      <c r="C10" s="5"/>
      <c r="D10" s="5"/>
      <c r="E10" s="5"/>
      <c r="F10" s="5"/>
      <c r="G10" s="5"/>
      <c r="H10" s="5"/>
      <c r="I10" s="5"/>
      <c r="J10" s="5"/>
      <c r="K10" s="7"/>
      <c r="L10" s="8"/>
      <c r="M10" s="9">
        <f t="shared" si="0"/>
        <v>0</v>
      </c>
      <c r="N10" s="9">
        <f t="shared" si="1"/>
        <v>0</v>
      </c>
      <c r="O10" s="9">
        <f t="shared" si="2"/>
        <v>0</v>
      </c>
      <c r="P10" s="9">
        <f>_xlfn.RANK.AVG(M10,$M$7:$M$21)</f>
        <v>8</v>
      </c>
      <c r="Q10" s="9">
        <f>_xlfn.RANK.AVG(N10,$N$7:$N$21)</f>
        <v>8</v>
      </c>
      <c r="R10" s="9">
        <f>_xlfn.RANK.AVG(O10,$O$7:$O$21)</f>
        <v>8</v>
      </c>
      <c r="T10" s="11"/>
    </row>
    <row r="11" spans="1:25" ht="59.25" customHeight="1">
      <c r="A11" s="1">
        <v>5</v>
      </c>
      <c r="B11" s="5"/>
      <c r="C11" s="5"/>
      <c r="D11" s="5"/>
      <c r="E11" s="5"/>
      <c r="F11" s="5"/>
      <c r="G11" s="5"/>
      <c r="H11" s="5"/>
      <c r="I11" s="5"/>
      <c r="J11" s="5"/>
      <c r="K11" s="7"/>
      <c r="L11" s="8"/>
      <c r="M11" s="9">
        <f t="shared" si="0"/>
        <v>0</v>
      </c>
      <c r="N11" s="9">
        <f t="shared" si="1"/>
        <v>0</v>
      </c>
      <c r="O11" s="9">
        <f t="shared" si="2"/>
        <v>0</v>
      </c>
      <c r="P11" s="9">
        <f>_xlfn.RANK.AVG(M11,$M$7:$M$21)</f>
        <v>8</v>
      </c>
      <c r="Q11" s="9">
        <f>_xlfn.RANK.AVG(N11,$N$7:$N$21)</f>
        <v>8</v>
      </c>
      <c r="R11" s="9">
        <f>_xlfn.RANK.AVG(O11,$O$7:$O$21)</f>
        <v>8</v>
      </c>
      <c r="T11" s="11"/>
    </row>
    <row r="12" spans="1:25" ht="59.25" customHeight="1">
      <c r="A12" s="1">
        <v>6</v>
      </c>
      <c r="B12" s="5"/>
      <c r="C12" s="5"/>
      <c r="D12" s="5"/>
      <c r="E12" s="5"/>
      <c r="F12" s="5"/>
      <c r="G12" s="5"/>
      <c r="H12" s="5"/>
      <c r="I12" s="5"/>
      <c r="J12" s="5"/>
      <c r="K12" s="7"/>
      <c r="L12" s="8"/>
      <c r="M12" s="9">
        <f t="shared" si="0"/>
        <v>0</v>
      </c>
      <c r="N12" s="9">
        <f t="shared" si="1"/>
        <v>0</v>
      </c>
      <c r="O12" s="9">
        <f t="shared" si="2"/>
        <v>0</v>
      </c>
      <c r="P12" s="9">
        <f>_xlfn.RANK.AVG(M12,$M$7:$M$21)</f>
        <v>8</v>
      </c>
      <c r="Q12" s="9">
        <f>_xlfn.RANK.AVG(N12,$N$7:$N$21)</f>
        <v>8</v>
      </c>
      <c r="R12" s="9">
        <f>_xlfn.RANK.AVG(O12,$O$7:$O$21)</f>
        <v>8</v>
      </c>
      <c r="T12" s="11"/>
    </row>
    <row r="13" spans="1:25" ht="59.25" customHeight="1">
      <c r="A13" s="1">
        <v>7</v>
      </c>
      <c r="B13" s="5"/>
      <c r="C13" s="5"/>
      <c r="D13" s="5"/>
      <c r="E13" s="5"/>
      <c r="F13" s="5"/>
      <c r="G13" s="5"/>
      <c r="H13" s="5"/>
      <c r="I13" s="5"/>
      <c r="J13" s="5"/>
      <c r="K13" s="7"/>
      <c r="L13" s="8"/>
      <c r="M13" s="9">
        <f t="shared" si="0"/>
        <v>0</v>
      </c>
      <c r="N13" s="9">
        <f t="shared" si="1"/>
        <v>0</v>
      </c>
      <c r="O13" s="9">
        <f t="shared" si="2"/>
        <v>0</v>
      </c>
      <c r="P13" s="9">
        <f>_xlfn.RANK.AVG(M13,$M$7:$M$21)</f>
        <v>8</v>
      </c>
      <c r="Q13" s="9">
        <f>_xlfn.RANK.AVG(N13,$N$7:$N$21)</f>
        <v>8</v>
      </c>
      <c r="R13" s="9">
        <f>_xlfn.RANK.AVG(O13,$O$7:$O$21)</f>
        <v>8</v>
      </c>
      <c r="T13" s="11"/>
    </row>
    <row r="14" spans="1:25" ht="59.25" customHeight="1">
      <c r="A14" s="1">
        <v>8</v>
      </c>
      <c r="B14" s="5"/>
      <c r="C14" s="5"/>
      <c r="D14" s="5"/>
      <c r="E14" s="5"/>
      <c r="F14" s="5"/>
      <c r="G14" s="5"/>
      <c r="H14" s="5"/>
      <c r="I14" s="5"/>
      <c r="J14" s="5"/>
      <c r="K14" s="7"/>
      <c r="L14" s="8"/>
      <c r="M14" s="9">
        <f t="shared" si="0"/>
        <v>0</v>
      </c>
      <c r="N14" s="9">
        <f t="shared" si="1"/>
        <v>0</v>
      </c>
      <c r="O14" s="9">
        <f t="shared" si="2"/>
        <v>0</v>
      </c>
      <c r="P14" s="9">
        <f>_xlfn.RANK.AVG(M14,$M$7:$M$21)</f>
        <v>8</v>
      </c>
      <c r="Q14" s="9">
        <f>_xlfn.RANK.AVG(N14,$N$7:$N$21)</f>
        <v>8</v>
      </c>
      <c r="R14" s="9">
        <f>_xlfn.RANK.AVG(O14,$O$7:$O$21)</f>
        <v>8</v>
      </c>
      <c r="T14" s="11"/>
    </row>
    <row r="15" spans="1:25" ht="59.25" customHeight="1">
      <c r="A15" s="1">
        <v>9</v>
      </c>
      <c r="B15" s="5"/>
      <c r="C15" s="5"/>
      <c r="D15" s="5"/>
      <c r="E15" s="5"/>
      <c r="F15" s="5"/>
      <c r="G15" s="5"/>
      <c r="H15" s="5"/>
      <c r="I15" s="5"/>
      <c r="J15" s="5"/>
      <c r="K15" s="7"/>
      <c r="L15" s="8"/>
      <c r="M15" s="9">
        <f t="shared" si="0"/>
        <v>0</v>
      </c>
      <c r="N15" s="9">
        <f t="shared" si="1"/>
        <v>0</v>
      </c>
      <c r="O15" s="9">
        <f t="shared" si="2"/>
        <v>0</v>
      </c>
      <c r="P15" s="9">
        <f>_xlfn.RANK.AVG(M15,$M$7:$M$21)</f>
        <v>8</v>
      </c>
      <c r="Q15" s="9">
        <f>_xlfn.RANK.AVG(N15,$N$7:$N$21)</f>
        <v>8</v>
      </c>
      <c r="R15" s="9">
        <f>_xlfn.RANK.AVG(O15,$O$7:$O$21)</f>
        <v>8</v>
      </c>
      <c r="T15" s="11"/>
    </row>
    <row r="16" spans="1:25" ht="59.25" customHeight="1">
      <c r="A16" s="1">
        <v>10</v>
      </c>
      <c r="B16" s="5"/>
      <c r="C16" s="5"/>
      <c r="D16" s="5"/>
      <c r="E16" s="5"/>
      <c r="F16" s="5"/>
      <c r="G16" s="5"/>
      <c r="H16" s="5"/>
      <c r="I16" s="5"/>
      <c r="J16" s="5"/>
      <c r="K16" s="7"/>
      <c r="L16" s="8"/>
      <c r="M16" s="9">
        <f t="shared" si="0"/>
        <v>0</v>
      </c>
      <c r="N16" s="9">
        <f t="shared" si="1"/>
        <v>0</v>
      </c>
      <c r="O16" s="9">
        <f t="shared" si="2"/>
        <v>0</v>
      </c>
      <c r="P16" s="9">
        <f>_xlfn.RANK.AVG(M16,$M$7:$M$21)</f>
        <v>8</v>
      </c>
      <c r="Q16" s="9">
        <f>_xlfn.RANK.AVG(N16,$N$7:$N$21)</f>
        <v>8</v>
      </c>
      <c r="R16" s="9">
        <f>_xlfn.RANK.AVG(O16,$O$7:$O$21)</f>
        <v>8</v>
      </c>
      <c r="T16" s="11"/>
    </row>
    <row r="17" spans="1:20" ht="59.25" customHeight="1">
      <c r="A17" s="1">
        <v>11</v>
      </c>
      <c r="B17" s="5"/>
      <c r="C17" s="5"/>
      <c r="D17" s="5"/>
      <c r="E17" s="5"/>
      <c r="F17" s="5"/>
      <c r="G17" s="5"/>
      <c r="H17" s="5"/>
      <c r="I17" s="5"/>
      <c r="J17" s="5"/>
      <c r="K17" s="7"/>
      <c r="L17" s="8"/>
      <c r="M17" s="9">
        <f t="shared" si="0"/>
        <v>0</v>
      </c>
      <c r="N17" s="9">
        <f t="shared" si="1"/>
        <v>0</v>
      </c>
      <c r="O17" s="9">
        <f t="shared" si="2"/>
        <v>0</v>
      </c>
      <c r="P17" s="9">
        <f>_xlfn.RANK.AVG(M17,$M$7:$M$21)</f>
        <v>8</v>
      </c>
      <c r="Q17" s="9">
        <f>_xlfn.RANK.AVG(N17,$N$7:$N$21)</f>
        <v>8</v>
      </c>
      <c r="R17" s="9">
        <f>_xlfn.RANK.AVG(O17,$O$7:$O$21)</f>
        <v>8</v>
      </c>
      <c r="T17" s="11"/>
    </row>
    <row r="18" spans="1:20" ht="59.25" customHeight="1">
      <c r="A18" s="1">
        <v>12</v>
      </c>
      <c r="B18" s="5"/>
      <c r="C18" s="5"/>
      <c r="D18" s="5"/>
      <c r="E18" s="5"/>
      <c r="F18" s="5"/>
      <c r="G18" s="5"/>
      <c r="H18" s="5"/>
      <c r="I18" s="5"/>
      <c r="J18" s="5"/>
      <c r="K18" s="7"/>
      <c r="L18" s="8"/>
      <c r="M18" s="9">
        <f t="shared" si="0"/>
        <v>0</v>
      </c>
      <c r="N18" s="9">
        <f t="shared" si="1"/>
        <v>0</v>
      </c>
      <c r="O18" s="9">
        <f t="shared" si="2"/>
        <v>0</v>
      </c>
      <c r="P18" s="9">
        <f>_xlfn.RANK.AVG(M18,$M$7:$M$21)</f>
        <v>8</v>
      </c>
      <c r="Q18" s="9">
        <f>_xlfn.RANK.AVG(N18,$N$7:$N$21)</f>
        <v>8</v>
      </c>
      <c r="R18" s="9">
        <f>_xlfn.RANK.AVG(O18,$O$7:$O$21)</f>
        <v>8</v>
      </c>
      <c r="T18" s="11"/>
    </row>
    <row r="19" spans="1:20" ht="59.25" customHeight="1">
      <c r="A19" s="1">
        <v>13</v>
      </c>
      <c r="B19" s="5"/>
      <c r="C19" s="5"/>
      <c r="D19" s="5"/>
      <c r="E19" s="5"/>
      <c r="F19" s="5"/>
      <c r="G19" s="5"/>
      <c r="H19" s="5"/>
      <c r="I19" s="5"/>
      <c r="J19" s="5"/>
      <c r="K19" s="7"/>
      <c r="L19" s="8"/>
      <c r="M19" s="9">
        <f t="shared" si="0"/>
        <v>0</v>
      </c>
      <c r="N19" s="9">
        <f t="shared" si="1"/>
        <v>0</v>
      </c>
      <c r="O19" s="9">
        <f t="shared" si="2"/>
        <v>0</v>
      </c>
      <c r="P19" s="9">
        <f>_xlfn.RANK.AVG(M19,$M$7:$M$21)</f>
        <v>8</v>
      </c>
      <c r="Q19" s="9">
        <f>_xlfn.RANK.AVG(N19,$N$7:$N$21)</f>
        <v>8</v>
      </c>
      <c r="R19" s="9">
        <f>_xlfn.RANK.AVG(O19,$O$7:$O$21)</f>
        <v>8</v>
      </c>
      <c r="T19" s="11"/>
    </row>
    <row r="20" spans="1:20" ht="59.25" customHeight="1">
      <c r="A20" s="1">
        <v>14</v>
      </c>
      <c r="B20" s="5"/>
      <c r="C20" s="5"/>
      <c r="D20" s="5"/>
      <c r="E20" s="5"/>
      <c r="F20" s="5"/>
      <c r="G20" s="5"/>
      <c r="H20" s="5"/>
      <c r="I20" s="5"/>
      <c r="J20" s="5"/>
      <c r="K20" s="7"/>
      <c r="L20" s="8"/>
      <c r="M20" s="9">
        <f t="shared" si="0"/>
        <v>0</v>
      </c>
      <c r="N20" s="9">
        <f t="shared" si="1"/>
        <v>0</v>
      </c>
      <c r="O20" s="9">
        <f t="shared" si="2"/>
        <v>0</v>
      </c>
      <c r="P20" s="9">
        <f>_xlfn.RANK.AVG(M20,$M$7:$M$21)</f>
        <v>8</v>
      </c>
      <c r="Q20" s="9">
        <f>_xlfn.RANK.AVG(N20,$N$7:$N$21)</f>
        <v>8</v>
      </c>
      <c r="R20" s="9">
        <f>_xlfn.RANK.AVG(O20,$O$7:$O$21)</f>
        <v>8</v>
      </c>
      <c r="T20" s="11"/>
    </row>
    <row r="21" spans="1:20" ht="59.25" customHeight="1">
      <c r="A21" s="1">
        <v>15</v>
      </c>
      <c r="B21" s="5"/>
      <c r="C21" s="5"/>
      <c r="D21" s="5"/>
      <c r="E21" s="5"/>
      <c r="F21" s="5"/>
      <c r="G21" s="5"/>
      <c r="H21" s="5"/>
      <c r="I21" s="5"/>
      <c r="J21" s="5"/>
      <c r="K21" s="7"/>
      <c r="L21" s="8"/>
      <c r="M21" s="9">
        <f t="shared" si="0"/>
        <v>0</v>
      </c>
      <c r="N21" s="9">
        <f t="shared" si="1"/>
        <v>0</v>
      </c>
      <c r="O21" s="9">
        <f t="shared" si="2"/>
        <v>0</v>
      </c>
      <c r="P21" s="9">
        <f>_xlfn.RANK.AVG(M21,$M$7:$M$21)</f>
        <v>8</v>
      </c>
      <c r="Q21" s="9">
        <f>_xlfn.RANK.AVG(N21,$N$7:$N$21)</f>
        <v>8</v>
      </c>
      <c r="R21" s="9">
        <f>_xlfn.RANK.AVG(O21,$O$7:$O$21)</f>
        <v>8</v>
      </c>
      <c r="T21" s="11"/>
    </row>
  </sheetData>
  <mergeCells count="17">
    <mergeCell ref="W4:Y6"/>
    <mergeCell ref="T4:T6"/>
    <mergeCell ref="R4:R6"/>
    <mergeCell ref="Q4:Q6"/>
    <mergeCell ref="P4:P6"/>
    <mergeCell ref="V4:V6"/>
    <mergeCell ref="K4:K6"/>
    <mergeCell ref="M4:M6"/>
    <mergeCell ref="O4:O6"/>
    <mergeCell ref="N4:N6"/>
    <mergeCell ref="I1:J1"/>
    <mergeCell ref="K1:K2"/>
    <mergeCell ref="I2:J2"/>
    <mergeCell ref="T1:V2"/>
    <mergeCell ref="A1:D1"/>
    <mergeCell ref="B4:E4"/>
    <mergeCell ref="F4:J4"/>
  </mergeCells>
  <phoneticPr fontId="2"/>
  <dataValidations count="2">
    <dataValidation type="list" allowBlank="1" showInputMessage="1" showErrorMessage="1" sqref="B7:J21" xr:uid="{00000000-0002-0000-0000-000000000000}">
      <formula1>"5,4,3,2,1"</formula1>
    </dataValidation>
    <dataValidation type="list" allowBlank="1" showInputMessage="1" showErrorMessage="1" sqref="T7:T21" xr:uid="{2AC5D072-66AD-433D-B1EA-4F5EF4247D85}">
      <formula1>"3,2,1"</formula1>
    </dataValidation>
  </dataValidations>
  <printOptions verticalCentered="1"/>
  <pageMargins left="0.23622047244094491" right="0.23622047244094491" top="0.35433070866141736" bottom="0.35433070866141736" header="0.31496062992125984" footer="0.31496062992125984"/>
  <pageSetup paperSize="8" scale="98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松浦大樹</dc:creator>
  <cp:lastModifiedBy>Te00</cp:lastModifiedBy>
  <cp:lastPrinted>2023-11-08T03:22:29Z</cp:lastPrinted>
  <dcterms:created xsi:type="dcterms:W3CDTF">2015-06-05T18:19:34Z</dcterms:created>
  <dcterms:modified xsi:type="dcterms:W3CDTF">2023-11-08T03:26:30Z</dcterms:modified>
</cp:coreProperties>
</file>