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026"/>
  <workbookPr filterPrivacy="1"/>
  <xr:revisionPtr revIDLastSave="0" documentId="13_ncr:1_{EF804794-6982-451E-89FE-5E9E4A671AB9}" xr6:coauthVersionLast="47" xr6:coauthVersionMax="47" xr10:uidLastSave="{00000000-0000-0000-0000-000000000000}"/>
  <bookViews>
    <workbookView xWindow="-120" yWindow="-120" windowWidth="29040" windowHeight="16440" xr2:uid="{00000000-000D-0000-FFFF-FFFF00000000}"/>
  </bookViews>
  <sheets>
    <sheet name="座席表" sheetId="2" r:id="rId1"/>
    <sheet name="1" sheetId="14" r:id="rId2"/>
    <sheet name="2" sheetId="15" r:id="rId3"/>
    <sheet name="3" sheetId="17" r:id="rId4"/>
    <sheet name="4" sheetId="19" r:id="rId5"/>
    <sheet name="5" sheetId="20" r:id="rId6"/>
    <sheet name="6" sheetId="21" r:id="rId7"/>
    <sheet name="座席表 (完成)" sheetId="4" r:id="rId8"/>
    <sheet name="座席表②" sheetId="7" r:id="rId9"/>
    <sheet name="座席表② (完成)" sheetId="9" r:id="rId10"/>
    <sheet name="座席表③" sheetId="11" r:id="rId11"/>
    <sheet name="座席表③ (完成)" sheetId="10" r:id="rId12"/>
    <sheet name="座席順" sheetId="1" r:id="rId13"/>
    <sheet name="座席順②" sheetId="6" r:id="rId14"/>
    <sheet name="座席順③" sheetId="13" r:id="rId15"/>
    <sheet name="名簿" sheetId="3" r:id="rId16"/>
    <sheet name="名簿②" sheetId="12" r:id="rId17"/>
  </sheets>
  <definedNames>
    <definedName name="_xlnm.Print_Area" localSheetId="1">'1'!$A$2:$G$36</definedName>
    <definedName name="_xlnm.Print_Area" localSheetId="2">'2'!$A$2:$G$36</definedName>
    <definedName name="_xlnm.Print_Area" localSheetId="3">'3'!$A$2:$G$36</definedName>
    <definedName name="_xlnm.Print_Area" localSheetId="4">'4'!$A$2:$G$36</definedName>
    <definedName name="_xlnm.Print_Area" localSheetId="5">'5'!$A$2:$G$36</definedName>
    <definedName name="_xlnm.Print_Area" localSheetId="6">'6'!$A$2:$G$36</definedName>
    <definedName name="_xlnm.Print_Area" localSheetId="14">座席順③!$A$1:$H$23</definedName>
    <definedName name="_xlnm.Print_Area" localSheetId="0">座席表!$A$2:$G$36</definedName>
    <definedName name="_xlnm.Print_Area" localSheetId="7">'座席表 (完成)'!$A$2:$H$36</definedName>
    <definedName name="_xlnm.Print_Area" localSheetId="8">座席表②!$A$1:$I$29</definedName>
    <definedName name="_xlnm.Print_Area" localSheetId="9">'座席表② (完成)'!$A$1:$I$29</definedName>
    <definedName name="_xlnm.Print_Area" localSheetId="10">座席表③!$A$1:$H$23</definedName>
    <definedName name="_xlnm.Print_Area" localSheetId="11">'座席表③ (完成)'!$A$1:$H$23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1" i="20" l="1"/>
  <c r="G33" i="20" s="1"/>
  <c r="G29" i="20"/>
  <c r="G28" i="20"/>
  <c r="G30" i="20" s="1"/>
  <c r="G25" i="20"/>
  <c r="G27" i="20" s="1"/>
  <c r="G22" i="20"/>
  <c r="G24" i="20" s="1"/>
  <c r="F31" i="20"/>
  <c r="F32" i="20" s="1"/>
  <c r="F29" i="20"/>
  <c r="F28" i="20"/>
  <c r="F30" i="20" s="1"/>
  <c r="F25" i="20"/>
  <c r="F27" i="20" s="1"/>
  <c r="F22" i="20"/>
  <c r="F24" i="20" s="1"/>
  <c r="F19" i="20"/>
  <c r="F20" i="20" s="1"/>
  <c r="F17" i="20"/>
  <c r="F16" i="20"/>
  <c r="F18" i="20" s="1"/>
  <c r="F13" i="20"/>
  <c r="F15" i="20" s="1"/>
  <c r="F10" i="20"/>
  <c r="F12" i="20" s="1"/>
  <c r="C33" i="20"/>
  <c r="D32" i="20"/>
  <c r="D31" i="20"/>
  <c r="D33" i="20" s="1"/>
  <c r="C31" i="20"/>
  <c r="C32" i="20" s="1"/>
  <c r="D28" i="20"/>
  <c r="D29" i="20" s="1"/>
  <c r="C28" i="20"/>
  <c r="C30" i="20" s="1"/>
  <c r="C27" i="20"/>
  <c r="D26" i="20"/>
  <c r="D25" i="20"/>
  <c r="D27" i="20" s="1"/>
  <c r="C25" i="20"/>
  <c r="C26" i="20" s="1"/>
  <c r="D22" i="20"/>
  <c r="D24" i="20" s="1"/>
  <c r="C22" i="20"/>
  <c r="C24" i="20" s="1"/>
  <c r="C21" i="20"/>
  <c r="D20" i="20"/>
  <c r="D19" i="20"/>
  <c r="D21" i="20" s="1"/>
  <c r="C19" i="20"/>
  <c r="C20" i="20" s="1"/>
  <c r="D16" i="20"/>
  <c r="D17" i="20" s="1"/>
  <c r="C16" i="20"/>
  <c r="C18" i="20" s="1"/>
  <c r="C15" i="20"/>
  <c r="D14" i="20"/>
  <c r="D13" i="20"/>
  <c r="D15" i="20" s="1"/>
  <c r="C13" i="20"/>
  <c r="C14" i="20" s="1"/>
  <c r="D10" i="20"/>
  <c r="D12" i="20" s="1"/>
  <c r="C10" i="20"/>
  <c r="C12" i="20" s="1"/>
  <c r="C9" i="20"/>
  <c r="D8" i="20"/>
  <c r="D7" i="20"/>
  <c r="D9" i="20" s="1"/>
  <c r="C7" i="20"/>
  <c r="C8" i="20" s="1"/>
  <c r="D4" i="20"/>
  <c r="D5" i="20" s="1"/>
  <c r="C4" i="20"/>
  <c r="C6" i="20" s="1"/>
  <c r="A28" i="20"/>
  <c r="A30" i="20" s="1"/>
  <c r="A26" i="20"/>
  <c r="A25" i="20"/>
  <c r="A27" i="20" s="1"/>
  <c r="A22" i="20"/>
  <c r="A24" i="20" s="1"/>
  <c r="A19" i="20"/>
  <c r="A21" i="20" s="1"/>
  <c r="A16" i="20"/>
  <c r="A18" i="20" s="1"/>
  <c r="A14" i="20"/>
  <c r="A13" i="20"/>
  <c r="A15" i="20" s="1"/>
  <c r="A10" i="20"/>
  <c r="A12" i="20" s="1"/>
  <c r="A7" i="20"/>
  <c r="A8" i="20" s="1"/>
  <c r="A4" i="20"/>
  <c r="A6" i="20" s="1"/>
  <c r="A31" i="20"/>
  <c r="A32" i="20"/>
  <c r="A33" i="20"/>
  <c r="C33" i="21"/>
  <c r="D32" i="21"/>
  <c r="A32" i="21"/>
  <c r="G31" i="21"/>
  <c r="G33" i="21" s="1"/>
  <c r="F31" i="21"/>
  <c r="F33" i="21" s="1"/>
  <c r="D31" i="21"/>
  <c r="D33" i="21" s="1"/>
  <c r="C31" i="21"/>
  <c r="C32" i="21" s="1"/>
  <c r="A31" i="21"/>
  <c r="A33" i="21" s="1"/>
  <c r="G30" i="21"/>
  <c r="C30" i="21"/>
  <c r="A30" i="21"/>
  <c r="F29" i="21"/>
  <c r="D29" i="21"/>
  <c r="C29" i="21"/>
  <c r="A29" i="21"/>
  <c r="G28" i="21"/>
  <c r="G29" i="21" s="1"/>
  <c r="F28" i="21"/>
  <c r="F30" i="21" s="1"/>
  <c r="D28" i="21"/>
  <c r="D30" i="21" s="1"/>
  <c r="C28" i="21"/>
  <c r="A28" i="21"/>
  <c r="F27" i="21"/>
  <c r="D27" i="21"/>
  <c r="A27" i="21"/>
  <c r="F26" i="21"/>
  <c r="D26" i="21"/>
  <c r="C26" i="21"/>
  <c r="A26" i="21"/>
  <c r="F25" i="21"/>
  <c r="D25" i="21"/>
  <c r="C25" i="21"/>
  <c r="C27" i="21" s="1"/>
  <c r="A25" i="21"/>
  <c r="F24" i="21"/>
  <c r="D24" i="21"/>
  <c r="A24" i="21"/>
  <c r="F23" i="21"/>
  <c r="D23" i="21"/>
  <c r="C23" i="21"/>
  <c r="A23" i="21"/>
  <c r="F22" i="21"/>
  <c r="D22" i="21"/>
  <c r="C22" i="21"/>
  <c r="C24" i="21" s="1"/>
  <c r="A22" i="21"/>
  <c r="F21" i="21"/>
  <c r="D21" i="21"/>
  <c r="A21" i="21"/>
  <c r="F20" i="21"/>
  <c r="D20" i="21"/>
  <c r="C20" i="21"/>
  <c r="A20" i="21"/>
  <c r="F19" i="21"/>
  <c r="D19" i="21"/>
  <c r="C19" i="21"/>
  <c r="C21" i="21" s="1"/>
  <c r="A19" i="21"/>
  <c r="F18" i="21"/>
  <c r="D18" i="21"/>
  <c r="A18" i="21"/>
  <c r="F17" i="21"/>
  <c r="D17" i="21"/>
  <c r="C17" i="21"/>
  <c r="A17" i="21"/>
  <c r="F16" i="21"/>
  <c r="D16" i="21"/>
  <c r="C16" i="21"/>
  <c r="C18" i="21" s="1"/>
  <c r="A16" i="21"/>
  <c r="F15" i="21"/>
  <c r="D15" i="21"/>
  <c r="A15" i="21"/>
  <c r="F14" i="21"/>
  <c r="D14" i="21"/>
  <c r="C14" i="21"/>
  <c r="A14" i="21"/>
  <c r="F13" i="21"/>
  <c r="D13" i="21"/>
  <c r="C13" i="21"/>
  <c r="C15" i="21" s="1"/>
  <c r="A13" i="21"/>
  <c r="F12" i="21"/>
  <c r="D12" i="21"/>
  <c r="A12" i="21"/>
  <c r="F11" i="21"/>
  <c r="D11" i="21"/>
  <c r="C11" i="21"/>
  <c r="A11" i="21"/>
  <c r="F10" i="21"/>
  <c r="D10" i="21"/>
  <c r="C10" i="21"/>
  <c r="C12" i="21" s="1"/>
  <c r="A10" i="21"/>
  <c r="C9" i="21"/>
  <c r="C8" i="21"/>
  <c r="A8" i="21"/>
  <c r="D7" i="21"/>
  <c r="D9" i="21" s="1"/>
  <c r="C7" i="21"/>
  <c r="A7" i="21"/>
  <c r="A9" i="21" s="1"/>
  <c r="D4" i="21"/>
  <c r="D6" i="21" s="1"/>
  <c r="C4" i="21"/>
  <c r="C5" i="21" s="1"/>
  <c r="A4" i="21"/>
  <c r="A6" i="21" s="1"/>
  <c r="C2" i="21"/>
  <c r="C2" i="20"/>
  <c r="C31" i="19"/>
  <c r="C33" i="19" s="1"/>
  <c r="A28" i="19"/>
  <c r="A30" i="19" s="1"/>
  <c r="A32" i="19"/>
  <c r="A33" i="19"/>
  <c r="A29" i="17"/>
  <c r="C32" i="17"/>
  <c r="A32" i="17"/>
  <c r="A28" i="17"/>
  <c r="C31" i="17"/>
  <c r="A31" i="19"/>
  <c r="C2" i="19"/>
  <c r="A28" i="15"/>
  <c r="C31" i="15"/>
  <c r="A5" i="20" l="1"/>
  <c r="A17" i="20"/>
  <c r="A29" i="20"/>
  <c r="G32" i="20"/>
  <c r="F33" i="20"/>
  <c r="A20" i="20"/>
  <c r="F11" i="20"/>
  <c r="F23" i="20"/>
  <c r="G23" i="20"/>
  <c r="A9" i="20"/>
  <c r="C5" i="20"/>
  <c r="C11" i="20"/>
  <c r="C17" i="20"/>
  <c r="C23" i="20"/>
  <c r="C29" i="20"/>
  <c r="F21" i="20"/>
  <c r="D11" i="20"/>
  <c r="D23" i="20"/>
  <c r="A11" i="20"/>
  <c r="A23" i="20"/>
  <c r="F14" i="20"/>
  <c r="F26" i="20"/>
  <c r="G26" i="20"/>
  <c r="D6" i="20"/>
  <c r="D18" i="20"/>
  <c r="D30" i="20"/>
  <c r="A5" i="21"/>
  <c r="F32" i="21"/>
  <c r="G32" i="21"/>
  <c r="D8" i="21"/>
  <c r="C6" i="21"/>
  <c r="D5" i="21"/>
  <c r="C32" i="19"/>
  <c r="A29" i="19"/>
  <c r="A31" i="17"/>
  <c r="C2" i="17"/>
  <c r="A31" i="15"/>
  <c r="C2" i="15"/>
  <c r="C2" i="14"/>
  <c r="B21" i="10"/>
  <c r="B20" i="10"/>
  <c r="C21" i="10"/>
  <c r="C20" i="10"/>
  <c r="E21" i="10"/>
  <c r="E20" i="10"/>
  <c r="F21" i="10"/>
  <c r="F20" i="10"/>
  <c r="G21" i="10"/>
  <c r="G20" i="10"/>
  <c r="H21" i="10"/>
  <c r="H20" i="10"/>
  <c r="B19" i="10"/>
  <c r="C19" i="10"/>
  <c r="E19" i="10"/>
  <c r="F19" i="10"/>
  <c r="G19" i="10"/>
  <c r="H19" i="10"/>
  <c r="C3" i="12"/>
  <c r="C4" i="12"/>
  <c r="C5" i="12"/>
  <c r="C6" i="12"/>
  <c r="C7" i="12"/>
  <c r="C2" i="12"/>
  <c r="B3" i="12"/>
  <c r="B4" i="12"/>
  <c r="B5" i="12"/>
  <c r="B6" i="12"/>
  <c r="B7" i="12"/>
  <c r="B2" i="12"/>
  <c r="I25" i="9" l="1"/>
  <c r="I27" i="9" s="1"/>
  <c r="G25" i="9"/>
  <c r="G27" i="9" s="1"/>
  <c r="F25" i="9"/>
  <c r="F27" i="9" s="1"/>
  <c r="D25" i="9"/>
  <c r="D27" i="9" s="1"/>
  <c r="C25" i="9"/>
  <c r="C27" i="9" s="1"/>
  <c r="A25" i="9"/>
  <c r="A27" i="9" s="1"/>
  <c r="I22" i="9"/>
  <c r="I23" i="9" s="1"/>
  <c r="G22" i="9"/>
  <c r="G24" i="9" s="1"/>
  <c r="F22" i="9"/>
  <c r="F24" i="9" s="1"/>
  <c r="D22" i="9"/>
  <c r="D24" i="9" s="1"/>
  <c r="C22" i="9"/>
  <c r="C24" i="9" s="1"/>
  <c r="A22" i="9"/>
  <c r="A23" i="9" s="1"/>
  <c r="I19" i="9"/>
  <c r="I21" i="9" s="1"/>
  <c r="G19" i="9"/>
  <c r="G20" i="9" s="1"/>
  <c r="F19" i="9"/>
  <c r="F21" i="9" s="1"/>
  <c r="D19" i="9"/>
  <c r="D21" i="9" s="1"/>
  <c r="C19" i="9"/>
  <c r="C21" i="9" s="1"/>
  <c r="I16" i="9"/>
  <c r="I18" i="9" s="1"/>
  <c r="G16" i="9"/>
  <c r="G18" i="9" s="1"/>
  <c r="F16" i="9"/>
  <c r="F18" i="9" s="1"/>
  <c r="D16" i="9"/>
  <c r="D18" i="9" s="1"/>
  <c r="C16" i="9"/>
  <c r="C18" i="9" s="1"/>
  <c r="I13" i="9"/>
  <c r="I15" i="9" s="1"/>
  <c r="G13" i="9"/>
  <c r="G15" i="9" s="1"/>
  <c r="F13" i="9"/>
  <c r="F15" i="9" s="1"/>
  <c r="D13" i="9"/>
  <c r="D15" i="9" s="1"/>
  <c r="C13" i="9"/>
  <c r="C15" i="9" s="1"/>
  <c r="I10" i="9"/>
  <c r="I12" i="9" s="1"/>
  <c r="G10" i="9"/>
  <c r="G12" i="9" s="1"/>
  <c r="F10" i="9"/>
  <c r="F12" i="9" s="1"/>
  <c r="D10" i="9"/>
  <c r="D12" i="9" s="1"/>
  <c r="C10" i="9"/>
  <c r="C12" i="9" s="1"/>
  <c r="I7" i="9"/>
  <c r="I8" i="9" s="1"/>
  <c r="G7" i="9"/>
  <c r="G9" i="9" s="1"/>
  <c r="F7" i="9"/>
  <c r="F8" i="9" s="1"/>
  <c r="D7" i="9"/>
  <c r="D8" i="9" s="1"/>
  <c r="C7" i="9"/>
  <c r="C8" i="9" s="1"/>
  <c r="I4" i="9"/>
  <c r="I6" i="9" s="1"/>
  <c r="G4" i="9"/>
  <c r="G6" i="9" s="1"/>
  <c r="C4" i="9"/>
  <c r="C5" i="9" s="1"/>
  <c r="D2" i="9"/>
  <c r="D2" i="6"/>
  <c r="C17" i="9" l="1"/>
  <c r="I11" i="9"/>
  <c r="D17" i="9"/>
  <c r="G11" i="9"/>
  <c r="D11" i="9"/>
  <c r="F17" i="9"/>
  <c r="F11" i="9"/>
  <c r="G23" i="9"/>
  <c r="D9" i="9"/>
  <c r="G17" i="9"/>
  <c r="I17" i="9"/>
  <c r="C23" i="9"/>
  <c r="D23" i="9"/>
  <c r="F23" i="9"/>
  <c r="C11" i="9"/>
  <c r="A26" i="9"/>
  <c r="C9" i="9"/>
  <c r="G5" i="9"/>
  <c r="C14" i="9"/>
  <c r="C20" i="9"/>
  <c r="C26" i="9"/>
  <c r="A24" i="9"/>
  <c r="I5" i="9"/>
  <c r="D14" i="9"/>
  <c r="D20" i="9"/>
  <c r="D26" i="9"/>
  <c r="G21" i="9"/>
  <c r="I9" i="9"/>
  <c r="F9" i="9"/>
  <c r="C6" i="9"/>
  <c r="G8" i="9"/>
  <c r="G26" i="9"/>
  <c r="I14" i="9"/>
  <c r="I20" i="9"/>
  <c r="I24" i="9"/>
  <c r="I26" i="9"/>
  <c r="F14" i="9"/>
  <c r="F20" i="9"/>
  <c r="F26" i="9"/>
  <c r="G14" i="9"/>
  <c r="A4" i="4" l="1"/>
  <c r="A6" i="4" s="1"/>
  <c r="A7" i="4"/>
  <c r="A9" i="4" s="1"/>
  <c r="A10" i="4"/>
  <c r="A11" i="4" s="1"/>
  <c r="A12" i="4"/>
  <c r="A13" i="4"/>
  <c r="A14" i="4"/>
  <c r="A15" i="4"/>
  <c r="A16" i="4"/>
  <c r="A17" i="4" s="1"/>
  <c r="A19" i="4"/>
  <c r="A21" i="4" s="1"/>
  <c r="A22" i="4"/>
  <c r="A24" i="4" s="1"/>
  <c r="A25" i="4"/>
  <c r="A26" i="4" s="1"/>
  <c r="A28" i="4"/>
  <c r="A30" i="4" s="1"/>
  <c r="C2" i="4"/>
  <c r="A23" i="4" l="1"/>
  <c r="A27" i="4"/>
  <c r="A20" i="4"/>
  <c r="A8" i="4"/>
  <c r="A18" i="4"/>
  <c r="A29" i="4"/>
  <c r="A5" i="4"/>
  <c r="G31" i="4"/>
  <c r="F31" i="4"/>
  <c r="D31" i="4"/>
  <c r="C31" i="4"/>
  <c r="A31" i="4"/>
  <c r="G28" i="4"/>
  <c r="F28" i="4"/>
  <c r="D28" i="4"/>
  <c r="C28" i="4"/>
  <c r="F25" i="4"/>
  <c r="D25" i="4"/>
  <c r="C25" i="4"/>
  <c r="F22" i="4"/>
  <c r="F23" i="4" s="1"/>
  <c r="D22" i="4"/>
  <c r="C22" i="4"/>
  <c r="F19" i="4"/>
  <c r="F21" i="4" s="1"/>
  <c r="D19" i="4"/>
  <c r="C19" i="4"/>
  <c r="F16" i="4"/>
  <c r="F17" i="4" s="1"/>
  <c r="D16" i="4"/>
  <c r="C16" i="4"/>
  <c r="F13" i="4"/>
  <c r="D13" i="4"/>
  <c r="C13" i="4"/>
  <c r="F10" i="4"/>
  <c r="D10" i="4"/>
  <c r="C10" i="4"/>
  <c r="D7" i="4"/>
  <c r="C7" i="4"/>
  <c r="D4" i="4"/>
  <c r="C4" i="4"/>
  <c r="D2" i="1" l="1"/>
  <c r="C42" i="3"/>
  <c r="C43" i="3"/>
  <c r="C44" i="3"/>
  <c r="C45" i="3"/>
  <c r="C46" i="3"/>
  <c r="A32" i="4"/>
  <c r="C32" i="4"/>
  <c r="C29" i="4"/>
  <c r="C26" i="4"/>
  <c r="C23" i="4"/>
  <c r="C20" i="4"/>
  <c r="C17" i="4"/>
  <c r="C14" i="4"/>
  <c r="C11" i="4"/>
  <c r="C8" i="4"/>
  <c r="C5" i="4"/>
  <c r="D32" i="4"/>
  <c r="D29" i="4"/>
  <c r="D26" i="4"/>
  <c r="D23" i="4"/>
  <c r="D20" i="4"/>
  <c r="D17" i="4"/>
  <c r="D14" i="4"/>
  <c r="D11" i="4"/>
  <c r="D8" i="4"/>
  <c r="D5" i="4"/>
  <c r="F32" i="4"/>
  <c r="F29" i="4"/>
  <c r="F26" i="4"/>
  <c r="F20" i="4"/>
  <c r="F14" i="4"/>
  <c r="F11" i="4"/>
  <c r="G32" i="4"/>
  <c r="G29" i="4"/>
  <c r="C87" i="3"/>
  <c r="C88" i="3"/>
  <c r="C89" i="3"/>
  <c r="C90" i="3"/>
  <c r="C91" i="3"/>
  <c r="B42" i="3"/>
  <c r="B43" i="3"/>
  <c r="B44" i="3"/>
  <c r="B45" i="3"/>
  <c r="B46" i="3"/>
  <c r="A33" i="4"/>
  <c r="C33" i="4"/>
  <c r="C30" i="4"/>
  <c r="C27" i="4"/>
  <c r="C24" i="4"/>
  <c r="C21" i="4"/>
  <c r="C18" i="4"/>
  <c r="C15" i="4"/>
  <c r="C12" i="4"/>
  <c r="C9" i="4"/>
  <c r="C6" i="4"/>
  <c r="D33" i="4"/>
  <c r="D30" i="4"/>
  <c r="D27" i="4"/>
  <c r="D24" i="4"/>
  <c r="D21" i="4"/>
  <c r="D18" i="4"/>
  <c r="D12" i="4"/>
  <c r="D9" i="4"/>
  <c r="D6" i="4"/>
  <c r="F33" i="4"/>
  <c r="F30" i="4"/>
  <c r="F27" i="4"/>
  <c r="F24" i="4"/>
  <c r="F18" i="4"/>
  <c r="F15" i="4"/>
  <c r="F12" i="4"/>
  <c r="G33" i="4"/>
  <c r="G30" i="4"/>
  <c r="B87" i="3"/>
  <c r="B88" i="3"/>
  <c r="B89" i="3"/>
  <c r="B90" i="3"/>
  <c r="B91" i="3"/>
  <c r="D15" i="4" l="1"/>
</calcChain>
</file>

<file path=xl/sharedStrings.xml><?xml version="1.0" encoding="utf-8"?>
<sst xmlns="http://schemas.openxmlformats.org/spreadsheetml/2006/main" count="214" uniqueCount="180">
  <si>
    <t>番号</t>
    <rPh sb="0" eb="2">
      <t>バンゴウ</t>
    </rPh>
    <phoneticPr fontId="1"/>
  </si>
  <si>
    <t>名前</t>
    <rPh sb="0" eb="2">
      <t>ナマエ</t>
    </rPh>
    <phoneticPr fontId="1"/>
  </si>
  <si>
    <t>よみ</t>
    <phoneticPr fontId="1"/>
  </si>
  <si>
    <t>学級</t>
    <rPh sb="0" eb="2">
      <t>ガッキュウ</t>
    </rPh>
    <phoneticPr fontId="1"/>
  </si>
  <si>
    <t>教員</t>
    <rPh sb="0" eb="2">
      <t>キョウイン</t>
    </rPh>
    <phoneticPr fontId="1"/>
  </si>
  <si>
    <t>・新居満里奈</t>
  </si>
  <si>
    <t>・大橋美也子</t>
  </si>
  <si>
    <t>・岡部真理子</t>
  </si>
  <si>
    <t>・蒲原さくら</t>
  </si>
  <si>
    <t>・桑名成実</t>
  </si>
  <si>
    <t>・島田伊久美</t>
  </si>
  <si>
    <t>・田原小夏</t>
  </si>
  <si>
    <t>・知立桂子</t>
  </si>
  <si>
    <t>・日坂小夜</t>
  </si>
  <si>
    <t>・藤川きらり</t>
  </si>
  <si>
    <t>・舞坂美月</t>
  </si>
  <si>
    <t>・吉田琥珀</t>
  </si>
  <si>
    <t>石部湖南</t>
  </si>
  <si>
    <t>磯野大介</t>
  </si>
  <si>
    <t>大津延敬</t>
  </si>
  <si>
    <t>岡崎康宏</t>
  </si>
  <si>
    <t>掛川三郎</t>
  </si>
  <si>
    <t>金谷真樹</t>
  </si>
  <si>
    <t>亀山義之</t>
  </si>
  <si>
    <t>川崎紀彦</t>
  </si>
  <si>
    <t>草津渉</t>
  </si>
  <si>
    <t>坂下勢矢</t>
  </si>
  <si>
    <t>須賀真白</t>
  </si>
  <si>
    <t>土山光雅</t>
  </si>
  <si>
    <t>戸塚英紀</t>
  </si>
  <si>
    <t>原秀一</t>
  </si>
  <si>
    <t>平塚克宏</t>
  </si>
  <si>
    <t>藤沢恒夫</t>
  </si>
  <si>
    <t>二川渥美</t>
  </si>
  <si>
    <t>三島大輔</t>
  </si>
  <si>
    <t>吉原正義</t>
  </si>
  <si>
    <t>〇〇HR　座席表</t>
    <phoneticPr fontId="1"/>
  </si>
  <si>
    <t>上松太郎</t>
  </si>
  <si>
    <t>芦田金丸</t>
  </si>
  <si>
    <t>・板橋咲夜野</t>
  </si>
  <si>
    <t>・岩村ひかり</t>
  </si>
  <si>
    <t>・碓氷羽菜</t>
  </si>
  <si>
    <t>浦和大哉</t>
  </si>
  <si>
    <t>大宮維人</t>
  </si>
  <si>
    <t>・小田井姫花</t>
  </si>
  <si>
    <t>落合善昌</t>
  </si>
  <si>
    <t>尾上稔</t>
  </si>
  <si>
    <t>沓名翔琉</t>
  </si>
  <si>
    <t>・熊谷忍</t>
  </si>
  <si>
    <t>・蔵野明日賀</t>
  </si>
  <si>
    <t>・鴻池寿実香</t>
  </si>
  <si>
    <t>坂本法光</t>
  </si>
  <si>
    <t>・沢井琉華</t>
  </si>
  <si>
    <t>・塩尻桔梗</t>
  </si>
  <si>
    <t>須原定勝</t>
  </si>
  <si>
    <t>・諏訪湖春</t>
  </si>
  <si>
    <t>・高崎真知子</t>
  </si>
  <si>
    <t>長久保健一郎</t>
  </si>
  <si>
    <t>・福島恋</t>
  </si>
  <si>
    <t>松井富太</t>
  </si>
  <si>
    <t>・宮越巴</t>
  </si>
  <si>
    <t>望月榊</t>
  </si>
  <si>
    <t>・安中見晴</t>
  </si>
  <si>
    <t>藪原六一</t>
  </si>
  <si>
    <t>・八幡千佐</t>
  </si>
  <si>
    <t>和田曜</t>
  </si>
  <si>
    <t>3A</t>
    <phoneticPr fontId="1"/>
  </si>
  <si>
    <t>3A　座席表</t>
    <phoneticPr fontId="1"/>
  </si>
  <si>
    <t>3A03</t>
    <phoneticPr fontId="1"/>
  </si>
  <si>
    <t>3A05</t>
    <phoneticPr fontId="1"/>
  </si>
  <si>
    <t>3A06</t>
    <phoneticPr fontId="1"/>
  </si>
  <si>
    <t>3A09</t>
    <phoneticPr fontId="1"/>
  </si>
  <si>
    <t>3A15</t>
    <phoneticPr fontId="1"/>
  </si>
  <si>
    <t>3A20</t>
    <phoneticPr fontId="1"/>
  </si>
  <si>
    <t>03</t>
    <phoneticPr fontId="1"/>
  </si>
  <si>
    <t>05</t>
    <phoneticPr fontId="1"/>
  </si>
  <si>
    <t>06</t>
    <phoneticPr fontId="1"/>
  </si>
  <si>
    <t>09</t>
    <phoneticPr fontId="1"/>
  </si>
  <si>
    <t>15</t>
    <phoneticPr fontId="1"/>
  </si>
  <si>
    <t>20</t>
    <phoneticPr fontId="1"/>
  </si>
  <si>
    <t>・赤坂音羽</t>
  </si>
  <si>
    <t>あかさか おとわ</t>
  </si>
  <si>
    <t>あらい まりな</t>
  </si>
  <si>
    <t>いしべ こなん</t>
  </si>
  <si>
    <t>いその だいすけ</t>
  </si>
  <si>
    <t>・江尻美帆</t>
  </si>
  <si>
    <t>えじり みほ</t>
  </si>
  <si>
    <t>おおつ のぶたか</t>
  </si>
  <si>
    <t>おおはし みやこ</t>
  </si>
  <si>
    <t>おかざき やすひろ</t>
  </si>
  <si>
    <t>おかべ まりこ</t>
  </si>
  <si>
    <t>おきつ ゆい</t>
  </si>
  <si>
    <t>かけがわ さぶろう</t>
  </si>
  <si>
    <t>かなや まさき</t>
  </si>
  <si>
    <t>かめやま よしゆき</t>
  </si>
  <si>
    <t>かわさき のりひこ</t>
  </si>
  <si>
    <t>かんばら さくら</t>
  </si>
  <si>
    <t>くさつ わたる</t>
  </si>
  <si>
    <t>くわな なるみ</t>
  </si>
  <si>
    <t>さかした せいや</t>
  </si>
  <si>
    <t>・佐藤美枝</t>
  </si>
  <si>
    <t>さとう みえ</t>
  </si>
  <si>
    <t>・品川神奈</t>
  </si>
  <si>
    <t>しながわ かんな</t>
  </si>
  <si>
    <t>しまだ いくみ</t>
  </si>
  <si>
    <t>・庄野佐登</t>
  </si>
  <si>
    <t>しょうの さと</t>
  </si>
  <si>
    <t>すが ましろ</t>
  </si>
  <si>
    <t>・関涼花</t>
  </si>
  <si>
    <t>せき すずか</t>
  </si>
  <si>
    <t>たはら こなつ</t>
  </si>
  <si>
    <t>ちりゅう けいこ</t>
  </si>
  <si>
    <t>つちやま こうが</t>
  </si>
  <si>
    <t>とつか ひでのり</t>
  </si>
  <si>
    <t>はら しゅういち</t>
  </si>
  <si>
    <t>ひさか さよ</t>
  </si>
  <si>
    <t>ひらつか かつひろ</t>
  </si>
  <si>
    <t>ふじかわ きらり</t>
  </si>
  <si>
    <t>ふじさわ つねお</t>
  </si>
  <si>
    <t>ふたがわ あつみ</t>
  </si>
  <si>
    <t>まいさか みつき</t>
  </si>
  <si>
    <t>みしま だいすけ</t>
  </si>
  <si>
    <t>本橋二胡</t>
  </si>
  <si>
    <t>もとはし にこ</t>
  </si>
  <si>
    <t>よしだ こはく</t>
  </si>
  <si>
    <t>よしわら まさよし</t>
  </si>
  <si>
    <t>あげまつ たろう</t>
  </si>
  <si>
    <t>あしだ かねまる</t>
  </si>
  <si>
    <t>いたばし さやの</t>
  </si>
  <si>
    <t>いわむら ひかり</t>
  </si>
  <si>
    <t>うすい はな</t>
  </si>
  <si>
    <t>うらわ だいや</t>
  </si>
  <si>
    <t>おおみや いと</t>
  </si>
  <si>
    <t>・桶川香耶</t>
  </si>
  <si>
    <t>おけがわ かや</t>
  </si>
  <si>
    <t>おだい ひめか</t>
  </si>
  <si>
    <t>おちあい よしまさ</t>
  </si>
  <si>
    <t>おのうえ みのる</t>
  </si>
  <si>
    <t>くつな かける</t>
  </si>
  <si>
    <t>くまがや しのぶ</t>
  </si>
  <si>
    <t>くらの あすか</t>
  </si>
  <si>
    <t>こうのいけ すみか</t>
  </si>
  <si>
    <t>さかもと のりみつ</t>
  </si>
  <si>
    <t>さわい るか</t>
  </si>
  <si>
    <t>しおじり ききょう</t>
  </si>
  <si>
    <t>・塩田奈々</t>
  </si>
  <si>
    <t>しおた なな</t>
  </si>
  <si>
    <t>すはら さだかつ</t>
  </si>
  <si>
    <t>すわ こはる</t>
  </si>
  <si>
    <t>たかさき まちこ</t>
  </si>
  <si>
    <t>ながくぼ けんいちろう</t>
  </si>
  <si>
    <t>・中吉千馬</t>
  </si>
  <si>
    <t>なかよし せんま</t>
  </si>
  <si>
    <t>奈良井鎮</t>
  </si>
  <si>
    <t>ならい しずる</t>
  </si>
  <si>
    <t>・橋本日向</t>
  </si>
  <si>
    <t>はしもと ひなた</t>
  </si>
  <si>
    <t>深谷笑美</t>
  </si>
  <si>
    <t>ふかや わらび</t>
  </si>
  <si>
    <t>ふくしま れん</t>
  </si>
  <si>
    <t>・本庄新太</t>
  </si>
  <si>
    <t>ほんじょう あらた</t>
  </si>
  <si>
    <t>馬籠結花</t>
  </si>
  <si>
    <t>まごめ ゆうか</t>
  </si>
  <si>
    <t>まつい ふうた</t>
  </si>
  <si>
    <t>みやこし ともえ</t>
  </si>
  <si>
    <t>もちづき さかき</t>
  </si>
  <si>
    <t>本山刹那</t>
  </si>
  <si>
    <t>やすなか みはる</t>
  </si>
  <si>
    <t>やぶはら むいち</t>
  </si>
  <si>
    <t>やわた ちさ</t>
  </si>
  <si>
    <t>わだ よう</t>
  </si>
  <si>
    <t>妻籠初実</t>
  </si>
  <si>
    <t>つまご はつみ</t>
  </si>
  <si>
    <t>もとやま せつな</t>
  </si>
  <si>
    <t>・水口小波</t>
    <rPh sb="3" eb="5">
      <t>コナミ</t>
    </rPh>
    <phoneticPr fontId="1"/>
  </si>
  <si>
    <t>みずぐち こなみ</t>
    <phoneticPr fontId="1"/>
  </si>
  <si>
    <t>・沖津唯</t>
    <rPh sb="1" eb="2">
      <t>オキ</t>
    </rPh>
    <rPh sb="2" eb="3">
      <t>ツ</t>
    </rPh>
    <phoneticPr fontId="1"/>
  </si>
  <si>
    <t>野尻留美乃</t>
    <rPh sb="2" eb="3">
      <t>ト</t>
    </rPh>
    <rPh sb="3" eb="4">
      <t>ミ</t>
    </rPh>
    <rPh sb="4" eb="5">
      <t>ノ</t>
    </rPh>
    <phoneticPr fontId="1"/>
  </si>
  <si>
    <t>のじり どみの</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</si>
</sst>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scheme val="minor"/>
    </font>
    <font>
      <sz val="6"/>
      <name val="游ゴシック"/>
      <family val="3"/>
      <charset val="128"/>
      <scheme val="minor"/>
    </font>
    <font>
      <sz val="8"/>
      <color theme="1"/>
      <name val="游ゴシック"/>
      <family val="2"/>
      <scheme val="minor"/>
    </font>
    <font>
      <sz val="14"/>
      <color theme="1"/>
      <name val="游ゴシック"/>
      <family val="2"/>
      <scheme val="minor"/>
    </font>
    <font>
      <sz val="16"/>
      <color theme="1"/>
      <name val="游ゴシック"/>
      <family val="2"/>
      <scheme val="minor"/>
    </font>
    <font>
      <sz val="11"/>
      <name val="ＭＳ Ｐゴシック"/>
      <family val="3"/>
      <charset val="128"/>
    </font>
    <font>
      <sz val="14"/>
      <color theme="1"/>
      <name val="ＭＳ Ｐゴシック"/>
      <family val="3"/>
      <charset val="128"/>
    </font>
    <font>
      <sz val="16"/>
      <color theme="1"/>
      <name val="ＭＳ ゴシック"/>
      <family val="3"/>
      <charset val="128"/>
    </font>
    <font>
      <sz val="11"/>
      <color theme="1"/>
      <name val="ＭＳ Ｐゴシック"/>
      <family val="3"/>
      <charset val="128"/>
    </font>
    <font>
      <sz val="10"/>
      <color theme="1"/>
      <name val="ＭＳ Ｐゴシック"/>
      <family val="3"/>
      <charset val="128"/>
    </font>
    <font>
      <sz val="10"/>
      <color theme="1"/>
      <name val="游ゴシック"/>
      <family val="2"/>
      <scheme val="minor"/>
    </font>
  </fonts>
  <fills count="4">
    <fill>
      <patternFill patternType="none"/>
    </fill>
    <fill>
      <patternFill patternType="gray125"/>
    </fill>
    <fill>
      <patternFill patternType="solid">
        <fgColor theme="1" tint="0.34998626667073579"/>
        <bgColor indexed="64"/>
      </patternFill>
    </fill>
    <fill>
      <patternFill patternType="solid">
        <fgColor theme="0" tint="-0.24997711111789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bottom/>
      <diagonal/>
    </border>
  </borders>
  <cellStyleXfs count="2">
    <xf numFmtId="0" fontId="0" fillId="0" borderId="0"/>
    <xf numFmtId="0" fontId="5" fillId="0" borderId="0">
      <alignment vertical="center"/>
    </xf>
  </cellStyleXfs>
  <cellXfs count="69">
    <xf numFmtId="0" fontId="0" fillId="0" borderId="0" xfId="0"/>
    <xf numFmtId="0" fontId="0" fillId="0" borderId="1" xfId="0" applyBorder="1" applyAlignment="1">
      <alignment horizontal="center"/>
    </xf>
    <xf numFmtId="0" fontId="0" fillId="0" borderId="0" xfId="0" applyAlignment="1">
      <alignment horizontal="center"/>
    </xf>
    <xf numFmtId="0" fontId="0" fillId="0" borderId="0" xfId="0" applyBorder="1" applyAlignment="1">
      <alignment horizontal="center"/>
    </xf>
    <xf numFmtId="0" fontId="0" fillId="0" borderId="0" xfId="0" applyBorder="1"/>
    <xf numFmtId="0" fontId="0" fillId="0" borderId="2" xfId="0" applyBorder="1" applyAlignment="1">
      <alignment horizontal="center"/>
    </xf>
    <xf numFmtId="0" fontId="0" fillId="0" borderId="6" xfId="0" applyFill="1"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10" xfId="0" applyBorder="1" applyAlignment="1">
      <alignment horizontal="center"/>
    </xf>
    <xf numFmtId="0" fontId="2" fillId="0" borderId="6" xfId="0" applyFont="1" applyFill="1" applyBorder="1" applyAlignment="1">
      <alignment horizontal="center" shrinkToFit="1"/>
    </xf>
    <xf numFmtId="0" fontId="2" fillId="0" borderId="9" xfId="0" applyFont="1" applyBorder="1" applyAlignment="1">
      <alignment horizontal="center" shrinkToFit="1"/>
    </xf>
    <xf numFmtId="0" fontId="2" fillId="0" borderId="0" xfId="0" applyFont="1" applyBorder="1" applyAlignment="1">
      <alignment horizontal="center" shrinkToFit="1"/>
    </xf>
    <xf numFmtId="0" fontId="2" fillId="0" borderId="0" xfId="0" applyFont="1" applyAlignment="1">
      <alignment shrinkToFit="1"/>
    </xf>
    <xf numFmtId="0" fontId="2" fillId="2" borderId="9" xfId="0" applyFont="1" applyFill="1" applyBorder="1" applyAlignment="1">
      <alignment horizontal="center" shrinkToFit="1"/>
    </xf>
    <xf numFmtId="0" fontId="0" fillId="2" borderId="10" xfId="0" applyFill="1" applyBorder="1" applyAlignment="1">
      <alignment horizontal="center"/>
    </xf>
    <xf numFmtId="0" fontId="0" fillId="2" borderId="2" xfId="0" applyFill="1" applyBorder="1" applyAlignment="1">
      <alignment horizontal="center"/>
    </xf>
    <xf numFmtId="0" fontId="2" fillId="0" borderId="11" xfId="0" applyFont="1" applyFill="1" applyBorder="1" applyAlignment="1">
      <alignment horizontal="center" shrinkToFit="1"/>
    </xf>
    <xf numFmtId="0" fontId="0" fillId="0" borderId="11" xfId="0" applyFill="1" applyBorder="1" applyAlignment="1">
      <alignment horizontal="center"/>
    </xf>
    <xf numFmtId="0" fontId="2" fillId="3" borderId="9" xfId="0" applyFont="1" applyFill="1" applyBorder="1" applyAlignment="1">
      <alignment horizontal="center" shrinkToFit="1"/>
    </xf>
    <xf numFmtId="0" fontId="6" fillId="0" borderId="2" xfId="0" applyFont="1" applyBorder="1" applyAlignment="1">
      <alignment horizontal="center" shrinkToFit="1"/>
    </xf>
    <xf numFmtId="0" fontId="6" fillId="0" borderId="6" xfId="0" applyFont="1" applyFill="1" applyBorder="1" applyAlignment="1">
      <alignment horizontal="center" shrinkToFit="1"/>
    </xf>
    <xf numFmtId="0" fontId="2" fillId="0" borderId="0" xfId="0" applyFont="1" applyBorder="1" applyAlignment="1">
      <alignment shrinkToFit="1"/>
    </xf>
    <xf numFmtId="0" fontId="8" fillId="0" borderId="10" xfId="0" applyFont="1" applyBorder="1" applyAlignment="1">
      <alignment horizontal="center" shrinkToFit="1"/>
    </xf>
    <xf numFmtId="0" fontId="8" fillId="0" borderId="6" xfId="0" applyFont="1" applyFill="1" applyBorder="1" applyAlignment="1">
      <alignment horizontal="center" shrinkToFit="1"/>
    </xf>
    <xf numFmtId="0" fontId="8" fillId="3" borderId="10" xfId="0" applyFont="1" applyFill="1" applyBorder="1" applyAlignment="1">
      <alignment horizontal="center" shrinkToFit="1"/>
    </xf>
    <xf numFmtId="0" fontId="6" fillId="3" borderId="2" xfId="0" applyFont="1" applyFill="1" applyBorder="1" applyAlignment="1">
      <alignment horizontal="center" shrinkToFit="1"/>
    </xf>
    <xf numFmtId="0" fontId="8" fillId="0" borderId="11" xfId="0" applyFont="1" applyFill="1" applyBorder="1" applyAlignment="1">
      <alignment horizontal="center"/>
    </xf>
    <xf numFmtId="0" fontId="8" fillId="0" borderId="0" xfId="0" applyFont="1" applyBorder="1"/>
    <xf numFmtId="0" fontId="8" fillId="0" borderId="0" xfId="0" applyFont="1"/>
    <xf numFmtId="0" fontId="6" fillId="0" borderId="11" xfId="0" applyFont="1" applyFill="1" applyBorder="1" applyAlignment="1">
      <alignment horizontal="center"/>
    </xf>
    <xf numFmtId="0" fontId="6" fillId="0" borderId="0" xfId="0" applyFont="1" applyBorder="1" applyAlignment="1">
      <alignment horizontal="center"/>
    </xf>
    <xf numFmtId="0" fontId="6" fillId="0" borderId="0" xfId="0" applyFont="1"/>
    <xf numFmtId="0" fontId="8" fillId="0" borderId="0" xfId="0" applyFont="1" applyBorder="1" applyAlignment="1">
      <alignment horizontal="center"/>
    </xf>
    <xf numFmtId="0" fontId="8" fillId="0" borderId="7" xfId="0" applyFont="1" applyBorder="1" applyAlignment="1">
      <alignment horizontal="center"/>
    </xf>
    <xf numFmtId="0" fontId="2" fillId="0" borderId="6" xfId="0" applyFont="1" applyBorder="1" applyAlignment="1">
      <alignment horizontal="center" shrinkToFit="1"/>
    </xf>
    <xf numFmtId="0" fontId="0" fillId="0" borderId="6" xfId="0" applyBorder="1" applyAlignment="1">
      <alignment horizontal="center"/>
    </xf>
    <xf numFmtId="0" fontId="0" fillId="3" borderId="10" xfId="0" applyFill="1" applyBorder="1" applyAlignment="1">
      <alignment horizontal="center"/>
    </xf>
    <xf numFmtId="0" fontId="0" fillId="3" borderId="2" xfId="0" applyFill="1" applyBorder="1" applyAlignment="1">
      <alignment horizontal="center"/>
    </xf>
    <xf numFmtId="0" fontId="8" fillId="3" borderId="10" xfId="0" applyFont="1" applyFill="1" applyBorder="1" applyAlignment="1">
      <alignment horizontal="center"/>
    </xf>
    <xf numFmtId="0" fontId="8" fillId="0" borderId="6" xfId="0" applyFont="1" applyBorder="1" applyAlignment="1">
      <alignment horizontal="center"/>
    </xf>
    <xf numFmtId="0" fontId="8" fillId="0" borderId="10" xfId="0" applyFont="1" applyBorder="1" applyAlignment="1">
      <alignment horizontal="center"/>
    </xf>
    <xf numFmtId="0" fontId="8" fillId="3" borderId="2" xfId="0" applyFont="1" applyFill="1" applyBorder="1" applyAlignment="1">
      <alignment horizontal="center"/>
    </xf>
    <xf numFmtId="0" fontId="8" fillId="0" borderId="2" xfId="0" applyFont="1" applyBorder="1" applyAlignment="1">
      <alignment horizontal="center"/>
    </xf>
    <xf numFmtId="0" fontId="9" fillId="3" borderId="9" xfId="0" applyFont="1" applyFill="1" applyBorder="1" applyAlignment="1">
      <alignment horizontal="center" shrinkToFit="1"/>
    </xf>
    <xf numFmtId="0" fontId="9" fillId="0" borderId="6" xfId="0" applyFont="1" applyBorder="1" applyAlignment="1">
      <alignment horizontal="center" shrinkToFit="1"/>
    </xf>
    <xf numFmtId="0" fontId="9" fillId="0" borderId="9" xfId="0" applyFont="1" applyBorder="1" applyAlignment="1">
      <alignment horizontal="center" shrinkToFit="1"/>
    </xf>
    <xf numFmtId="0" fontId="10" fillId="0" borderId="0" xfId="0" applyFont="1"/>
    <xf numFmtId="0" fontId="10" fillId="0" borderId="0" xfId="0" applyFont="1" applyBorder="1"/>
    <xf numFmtId="49" fontId="9" fillId="0" borderId="9" xfId="0" applyNumberFormat="1" applyFont="1" applyBorder="1" applyAlignment="1">
      <alignment horizontal="center" shrinkToFit="1"/>
    </xf>
    <xf numFmtId="49" fontId="9" fillId="0" borderId="6" xfId="0" applyNumberFormat="1" applyFont="1" applyBorder="1" applyAlignment="1">
      <alignment horizontal="center" shrinkToFit="1"/>
    </xf>
    <xf numFmtId="0" fontId="0" fillId="0" borderId="10" xfId="0" applyBorder="1" applyAlignment="1">
      <alignment horizontal="center" shrinkToFit="1"/>
    </xf>
    <xf numFmtId="0" fontId="0" fillId="0" borderId="6" xfId="0" applyFill="1" applyBorder="1" applyAlignment="1">
      <alignment horizontal="center" shrinkToFit="1"/>
    </xf>
    <xf numFmtId="0" fontId="0" fillId="3" borderId="10" xfId="0" applyFill="1" applyBorder="1" applyAlignment="1">
      <alignment horizontal="center" shrinkToFit="1"/>
    </xf>
    <xf numFmtId="0" fontId="0" fillId="0" borderId="2" xfId="0" applyBorder="1" applyAlignment="1">
      <alignment horizontal="center" shrinkToFit="1"/>
    </xf>
    <xf numFmtId="0" fontId="0" fillId="3" borderId="2" xfId="0" applyFill="1" applyBorder="1" applyAlignment="1">
      <alignment horizontal="center" shrinkToFit="1"/>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4" fillId="0" borderId="0" xfId="0" applyFont="1" applyAlignment="1">
      <alignment horizontal="center"/>
    </xf>
    <xf numFmtId="0" fontId="7" fillId="0" borderId="0" xfId="0" applyFont="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0" borderId="0" xfId="0" applyFont="1" applyAlignment="1">
      <alignment horizontal="center"/>
    </xf>
    <xf numFmtId="0" fontId="8" fillId="0" borderId="3" xfId="0" applyFont="1" applyBorder="1" applyAlignment="1">
      <alignment horizontal="center"/>
    </xf>
    <xf numFmtId="0" fontId="8" fillId="0" borderId="4" xfId="0" applyFont="1" applyBorder="1" applyAlignment="1">
      <alignment horizontal="center"/>
    </xf>
    <xf numFmtId="0" fontId="8" fillId="0" borderId="5" xfId="0" applyFont="1" applyBorder="1" applyAlignment="1">
      <alignment horizontal="center"/>
    </xf>
    <xf numFmtId="0" fontId="3" fillId="0" borderId="0" xfId="0" applyFont="1" applyAlignment="1">
      <alignment horizont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3</xdr:col>
      <xdr:colOff>67236</xdr:colOff>
      <xdr:row>3</xdr:row>
      <xdr:rowOff>33617</xdr:rowOff>
    </xdr:from>
    <xdr:to>
      <xdr:col>6</xdr:col>
      <xdr:colOff>517961</xdr:colOff>
      <xdr:row>6</xdr:row>
      <xdr:rowOff>112059</xdr:rowOff>
    </xdr:to>
    <xdr:sp macro="" textlink="">
      <xdr:nvSpPr>
        <xdr:cNvPr id="2" name="吹き出し: 角を丸めた四角形 1">
          <a:extLst>
            <a:ext uri="{FF2B5EF4-FFF2-40B4-BE49-F238E27FC236}">
              <a16:creationId xmlns:a16="http://schemas.microsoft.com/office/drawing/2014/main" id="{C1D71FA9-C0D0-41FD-8D47-E56D8C65B1DE}"/>
            </a:ext>
          </a:extLst>
        </xdr:cNvPr>
        <xdr:cNvSpPr/>
      </xdr:nvSpPr>
      <xdr:spPr>
        <a:xfrm>
          <a:off x="2297207" y="750793"/>
          <a:ext cx="2546225" cy="750795"/>
        </a:xfrm>
        <a:prstGeom prst="wedgeRoundRectCallout">
          <a:avLst>
            <a:gd name="adj1" fmla="val -30502"/>
            <a:gd name="adj2" fmla="val -7247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t>K2</a:t>
          </a:r>
          <a:r>
            <a:rPr kumimoji="1" lang="ja-JP" altLang="en-US" sz="1100"/>
            <a:t>の数字と</a:t>
          </a:r>
          <a:r>
            <a:rPr kumimoji="1" lang="en-US" altLang="ja-JP" sz="1100"/>
            <a:t>HR </a:t>
          </a:r>
          <a:r>
            <a:rPr kumimoji="1" lang="ja-JP" altLang="en-US" sz="1100"/>
            <a:t>座席表を結合する</a:t>
          </a:r>
          <a:endParaRPr kumimoji="1" lang="en-US" altLang="ja-JP" sz="1100"/>
        </a:p>
        <a:p>
          <a:pPr algn="l"/>
          <a:r>
            <a:rPr kumimoji="1" lang="ja-JP" altLang="en-US" sz="1100"/>
            <a:t>　　　</a:t>
          </a:r>
          <a:r>
            <a:rPr kumimoji="1" lang="en-US" altLang="ja-JP" sz="1400"/>
            <a:t>=J2&amp;"HR</a:t>
          </a:r>
          <a:r>
            <a:rPr kumimoji="1" lang="ja-JP" altLang="en-US" sz="1400"/>
            <a:t>　座席表</a:t>
          </a:r>
          <a:r>
            <a:rPr kumimoji="1" lang="en-US" altLang="ja-JP" sz="1400"/>
            <a:t>"</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705970</xdr:colOff>
      <xdr:row>30</xdr:row>
      <xdr:rowOff>11206</xdr:rowOff>
    </xdr:from>
    <xdr:to>
      <xdr:col>6</xdr:col>
      <xdr:colOff>851647</xdr:colOff>
      <xdr:row>33</xdr:row>
      <xdr:rowOff>155141</xdr:rowOff>
    </xdr:to>
    <xdr:sp macro="" textlink="">
      <xdr:nvSpPr>
        <xdr:cNvPr id="4" name="吹き出し: 角を丸めた四角形 3">
          <a:extLst>
            <a:ext uri="{FF2B5EF4-FFF2-40B4-BE49-F238E27FC236}">
              <a16:creationId xmlns:a16="http://schemas.microsoft.com/office/drawing/2014/main" id="{24CE6ACB-44CC-440E-B982-296031CB7314}"/>
            </a:ext>
          </a:extLst>
        </xdr:cNvPr>
        <xdr:cNvSpPr/>
      </xdr:nvSpPr>
      <xdr:spPr>
        <a:xfrm>
          <a:off x="2935941" y="6701118"/>
          <a:ext cx="2241177" cy="782670"/>
        </a:xfrm>
        <a:prstGeom prst="wedgeRoundRectCallout">
          <a:avLst>
            <a:gd name="adj1" fmla="val -92389"/>
            <a:gd name="adj2" fmla="val -45500"/>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式が出来たら、他の積にコピーして確認する</a:t>
          </a:r>
        </a:p>
      </xdr:txBody>
    </xdr:sp>
    <xdr:clientData/>
  </xdr:twoCellAnchor>
  <xdr:twoCellAnchor>
    <xdr:from>
      <xdr:col>0</xdr:col>
      <xdr:colOff>907677</xdr:colOff>
      <xdr:row>22</xdr:row>
      <xdr:rowOff>112059</xdr:rowOff>
    </xdr:from>
    <xdr:to>
      <xdr:col>5</xdr:col>
      <xdr:colOff>307289</xdr:colOff>
      <xdr:row>28</xdr:row>
      <xdr:rowOff>132730</xdr:rowOff>
    </xdr:to>
    <xdr:sp macro="" textlink="">
      <xdr:nvSpPr>
        <xdr:cNvPr id="5" name="吹き出し: 角を丸めた四角形 4">
          <a:extLst>
            <a:ext uri="{FF2B5EF4-FFF2-40B4-BE49-F238E27FC236}">
              <a16:creationId xmlns:a16="http://schemas.microsoft.com/office/drawing/2014/main" id="{7814AD60-B682-4992-A441-7FDD95106351}"/>
            </a:ext>
          </a:extLst>
        </xdr:cNvPr>
        <xdr:cNvSpPr/>
      </xdr:nvSpPr>
      <xdr:spPr>
        <a:xfrm>
          <a:off x="907677" y="5020235"/>
          <a:ext cx="2761377" cy="1320554"/>
        </a:xfrm>
        <a:prstGeom prst="wedgeRoundRectCallout">
          <a:avLst>
            <a:gd name="adj1" fmla="val -52090"/>
            <a:gd name="adj2" fmla="val 73756"/>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ja-JP" sz="1100">
              <a:solidFill>
                <a:schemeClr val="dk1"/>
              </a:solidFill>
              <a:effectLst/>
              <a:latin typeface="+mn-lt"/>
              <a:ea typeface="+mn-ea"/>
              <a:cs typeface="+mn-cs"/>
            </a:rPr>
            <a:t>クラスを</a:t>
          </a:r>
          <a:r>
            <a:rPr kumimoji="1" lang="en-US" altLang="ja-JP" sz="1100">
              <a:solidFill>
                <a:schemeClr val="dk1"/>
              </a:solidFill>
              <a:effectLst/>
              <a:latin typeface="+mn-lt"/>
              <a:ea typeface="+mn-ea"/>
              <a:cs typeface="+mn-cs"/>
            </a:rPr>
            <a:t>100</a:t>
          </a:r>
          <a:r>
            <a:rPr kumimoji="1" lang="ja-JP" altLang="en-US" sz="1100">
              <a:solidFill>
                <a:schemeClr val="dk1"/>
              </a:solidFill>
              <a:effectLst/>
              <a:latin typeface="+mn-lt"/>
              <a:ea typeface="+mn-ea"/>
              <a:cs typeface="+mn-cs"/>
            </a:rPr>
            <a:t>倍して</a:t>
          </a:r>
          <a:r>
            <a:rPr kumimoji="1" lang="en-US" altLang="ja-JP" sz="1100">
              <a:solidFill>
                <a:schemeClr val="dk1"/>
              </a:solidFill>
              <a:effectLst/>
              <a:latin typeface="+mn-lt"/>
              <a:ea typeface="+mn-ea"/>
              <a:cs typeface="+mn-cs"/>
            </a:rPr>
            <a:t>1100</a:t>
          </a:r>
          <a:r>
            <a:rPr kumimoji="1" lang="ja-JP" altLang="en-US" sz="1100">
              <a:solidFill>
                <a:schemeClr val="dk1"/>
              </a:solidFill>
              <a:effectLst/>
              <a:latin typeface="+mn-lt"/>
              <a:ea typeface="+mn-ea"/>
              <a:cs typeface="+mn-cs"/>
            </a:rPr>
            <a:t>を作る。それに座席の</a:t>
          </a:r>
          <a:r>
            <a:rPr kumimoji="1" lang="en-US" altLang="ja-JP" sz="1100">
              <a:solidFill>
                <a:schemeClr val="dk1"/>
              </a:solidFill>
              <a:effectLst/>
              <a:latin typeface="+mn-lt"/>
              <a:ea typeface="+mn-ea"/>
              <a:cs typeface="+mn-cs"/>
            </a:rPr>
            <a:t>NO</a:t>
          </a:r>
          <a:r>
            <a:rPr kumimoji="1" lang="ja-JP" altLang="en-US" sz="1100">
              <a:solidFill>
                <a:schemeClr val="dk1"/>
              </a:solidFill>
              <a:effectLst/>
              <a:latin typeface="+mn-lt"/>
              <a:ea typeface="+mn-ea"/>
              <a:cs typeface="+mn-cs"/>
            </a:rPr>
            <a:t>が入力されている</a:t>
          </a:r>
          <a:r>
            <a:rPr kumimoji="1" lang="ja-JP" altLang="en-US" sz="1100"/>
            <a:t>座席順シートの番号を足せば</a:t>
          </a:r>
          <a:r>
            <a:rPr kumimoji="1" lang="en-US" altLang="ja-JP" sz="1100"/>
            <a:t>HRNO</a:t>
          </a:r>
          <a:r>
            <a:rPr kumimoji="1" lang="ja-JP" altLang="en-US" sz="1100"/>
            <a:t>ができる</a:t>
          </a:r>
          <a:endParaRPr kumimoji="1" lang="en-US" altLang="ja-JP" sz="1100"/>
        </a:p>
        <a:p>
          <a:pPr algn="l"/>
          <a:r>
            <a:rPr kumimoji="1" lang="ja-JP" altLang="en-US" sz="1100"/>
            <a:t>　　　</a:t>
          </a:r>
          <a:r>
            <a:rPr kumimoji="1" lang="en-US" altLang="ja-JP" sz="1400"/>
            <a:t>=$J$2*100+</a:t>
          </a:r>
          <a:r>
            <a:rPr kumimoji="1" lang="ja-JP" altLang="en-US" sz="1400"/>
            <a:t>座席順</a:t>
          </a:r>
          <a:r>
            <a:rPr kumimoji="1" lang="en-US" altLang="ja-JP" sz="1400"/>
            <a:t>!F10</a:t>
          </a:r>
          <a:endParaRPr kumimoji="1" lang="ja-JP" altLang="en-US" sz="1100"/>
        </a:p>
      </xdr:txBody>
    </xdr:sp>
    <xdr:clientData/>
  </xdr:twoCellAnchor>
  <xdr:twoCellAnchor>
    <xdr:from>
      <xdr:col>5</xdr:col>
      <xdr:colOff>403412</xdr:colOff>
      <xdr:row>22</xdr:row>
      <xdr:rowOff>134471</xdr:rowOff>
    </xdr:from>
    <xdr:to>
      <xdr:col>10</xdr:col>
      <xdr:colOff>448236</xdr:colOff>
      <xdr:row>28</xdr:row>
      <xdr:rowOff>168088</xdr:rowOff>
    </xdr:to>
    <xdr:sp macro="" textlink="">
      <xdr:nvSpPr>
        <xdr:cNvPr id="6" name="四角形: 角を丸くする 5">
          <a:extLst>
            <a:ext uri="{FF2B5EF4-FFF2-40B4-BE49-F238E27FC236}">
              <a16:creationId xmlns:a16="http://schemas.microsoft.com/office/drawing/2014/main" id="{D62C345D-5F3A-47D1-9C52-65E835F92312}"/>
            </a:ext>
          </a:extLst>
        </xdr:cNvPr>
        <xdr:cNvSpPr/>
      </xdr:nvSpPr>
      <xdr:spPr>
        <a:xfrm>
          <a:off x="3765177" y="5042647"/>
          <a:ext cx="3148853" cy="1333500"/>
        </a:xfrm>
        <a:prstGeom prst="round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t>セルやセル範囲はマウスでクリックする。</a:t>
          </a:r>
          <a:endParaRPr kumimoji="1" lang="en-US" altLang="ja-JP" sz="1100"/>
        </a:p>
        <a:p>
          <a:pPr algn="l"/>
          <a:r>
            <a:rPr kumimoji="1" lang="ja-JP" altLang="en-US" sz="1100"/>
            <a:t>座席順シートの同じ場所を選択し、</a:t>
          </a:r>
          <a:endParaRPr kumimoji="1" lang="en-US" altLang="ja-JP" sz="1100"/>
        </a:p>
        <a:p>
          <a:pPr algn="l"/>
          <a:r>
            <a:rPr kumimoji="1" lang="ja-JP" altLang="ja-JP" sz="1100">
              <a:solidFill>
                <a:schemeClr val="dk1"/>
              </a:solidFill>
              <a:effectLst/>
              <a:latin typeface="+mn-lt"/>
              <a:ea typeface="+mn-ea"/>
              <a:cs typeface="+mn-cs"/>
            </a:rPr>
            <a:t>座席順</a:t>
          </a:r>
          <a:r>
            <a:rPr kumimoji="1" lang="en-US" altLang="ja-JP" sz="1100">
              <a:solidFill>
                <a:schemeClr val="dk1"/>
              </a:solidFill>
              <a:effectLst/>
              <a:latin typeface="+mn-lt"/>
              <a:ea typeface="+mn-ea"/>
              <a:cs typeface="+mn-cs"/>
            </a:rPr>
            <a:t>!F10</a:t>
          </a:r>
          <a:r>
            <a:rPr kumimoji="1" lang="ja-JP" altLang="en-US" sz="1100">
              <a:solidFill>
                <a:schemeClr val="dk1"/>
              </a:solidFill>
              <a:effectLst/>
              <a:latin typeface="+mn-lt"/>
              <a:ea typeface="+mn-ea"/>
              <a:cs typeface="+mn-cs"/>
            </a:rPr>
            <a:t>と入力されているのを確認したら</a:t>
          </a:r>
          <a:r>
            <a:rPr kumimoji="1" lang="en-US" altLang="ja-JP" sz="1100"/>
            <a:t>Enter</a:t>
          </a:r>
          <a:r>
            <a:rPr kumimoji="1" lang="ja-JP" altLang="en-US" sz="1100"/>
            <a:t>キーを押す。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974910</xdr:colOff>
      <xdr:row>20</xdr:row>
      <xdr:rowOff>212911</xdr:rowOff>
    </xdr:from>
    <xdr:to>
      <xdr:col>6</xdr:col>
      <xdr:colOff>201704</xdr:colOff>
      <xdr:row>29</xdr:row>
      <xdr:rowOff>222378</xdr:rowOff>
    </xdr:to>
    <xdr:sp macro="" textlink="">
      <xdr:nvSpPr>
        <xdr:cNvPr id="2" name="吹き出し: 角を丸めた四角形 1">
          <a:extLst>
            <a:ext uri="{FF2B5EF4-FFF2-40B4-BE49-F238E27FC236}">
              <a16:creationId xmlns:a16="http://schemas.microsoft.com/office/drawing/2014/main" id="{D3553B4B-C171-4A45-8BC1-DE4F3A1DE9B2}"/>
            </a:ext>
          </a:extLst>
        </xdr:cNvPr>
        <xdr:cNvSpPr/>
      </xdr:nvSpPr>
      <xdr:spPr>
        <a:xfrm>
          <a:off x="974910" y="4717676"/>
          <a:ext cx="3552265" cy="1948084"/>
        </a:xfrm>
        <a:prstGeom prst="wedgeRoundRectCallout">
          <a:avLst>
            <a:gd name="adj1" fmla="val -47843"/>
            <a:gd name="adj2" fmla="val 64552"/>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検索値はその席の</a:t>
          </a:r>
          <a:r>
            <a:rPr kumimoji="1" lang="en-US" altLang="ja-JP" sz="1100"/>
            <a:t>HRNO</a:t>
          </a:r>
          <a:r>
            <a:rPr kumimoji="1" lang="ja-JP" altLang="en-US" sz="1100"/>
            <a:t>が表示されているセル</a:t>
          </a:r>
          <a:r>
            <a:rPr kumimoji="1" lang="en-US" altLang="ja-JP" sz="1100"/>
            <a:t>A31</a:t>
          </a:r>
          <a:r>
            <a:rPr kumimoji="1" lang="ja-JP" altLang="en-US" sz="1100"/>
            <a:t>、</a:t>
          </a:r>
          <a:endParaRPr kumimoji="1" lang="en-US" altLang="ja-JP" sz="1100"/>
        </a:p>
        <a:p>
          <a:pPr algn="l"/>
          <a:r>
            <a:rPr kumimoji="1" lang="ja-JP" altLang="en-US" sz="1100"/>
            <a:t>範囲は、余裕を持たせて、名簿の</a:t>
          </a:r>
          <a:r>
            <a:rPr kumimoji="1" lang="en-US" altLang="ja-JP" sz="1100"/>
            <a:t>A2</a:t>
          </a:r>
          <a:r>
            <a:rPr kumimoji="1" lang="ja-JP" altLang="en-US" sz="1100"/>
            <a:t>から</a:t>
          </a:r>
          <a:r>
            <a:rPr kumimoji="1" lang="en-US" altLang="ja-JP" sz="1100"/>
            <a:t>C200</a:t>
          </a:r>
          <a:r>
            <a:rPr kumimoji="1" lang="ja-JP" altLang="en-US" sz="1100"/>
            <a:t>としてあるが、コピーしたデータすべてが含まれればよい。</a:t>
          </a:r>
          <a:endParaRPr kumimoji="1" lang="en-US" altLang="ja-JP" sz="1100"/>
        </a:p>
        <a:p>
          <a:pPr algn="l"/>
          <a:r>
            <a:rPr kumimoji="1" lang="ja-JP" altLang="en-US" sz="1100"/>
            <a:t>列番号は、名簿の３列目が読みなので３</a:t>
          </a:r>
          <a:endParaRPr kumimoji="1" lang="en-US" altLang="ja-JP" sz="1100"/>
        </a:p>
        <a:p>
          <a:pPr algn="l"/>
          <a:r>
            <a:rPr kumimoji="1" lang="ja-JP" altLang="en-US" sz="1100"/>
            <a:t>検索方法は検索値が無かったらえらが出てくるように</a:t>
          </a:r>
          <a:r>
            <a:rPr kumimoji="1" lang="en-US" altLang="ja-JP" sz="1100"/>
            <a:t>FALSE</a:t>
          </a:r>
          <a:r>
            <a:rPr kumimoji="1" lang="ja-JP" altLang="en-US" sz="1100"/>
            <a:t>とした。</a:t>
          </a:r>
        </a:p>
      </xdr:txBody>
    </xdr:sp>
    <xdr:clientData/>
  </xdr:twoCellAnchor>
  <xdr:twoCellAnchor editAs="oneCell">
    <xdr:from>
      <xdr:col>8</xdr:col>
      <xdr:colOff>33618</xdr:colOff>
      <xdr:row>4</xdr:row>
      <xdr:rowOff>56030</xdr:rowOff>
    </xdr:from>
    <xdr:to>
      <xdr:col>10</xdr:col>
      <xdr:colOff>437030</xdr:colOff>
      <xdr:row>28</xdr:row>
      <xdr:rowOff>81803</xdr:rowOff>
    </xdr:to>
    <xdr:pic>
      <xdr:nvPicPr>
        <xdr:cNvPr id="4" name="図 3">
          <a:extLst>
            <a:ext uri="{FF2B5EF4-FFF2-40B4-BE49-F238E27FC236}">
              <a16:creationId xmlns:a16="http://schemas.microsoft.com/office/drawing/2014/main" id="{59B0244D-EB2C-49C6-8CF5-2E86CF414E65}"/>
            </a:ext>
          </a:extLst>
        </xdr:cNvPr>
        <xdr:cNvPicPr>
          <a:picLocks noChangeAspect="1"/>
        </xdr:cNvPicPr>
      </xdr:nvPicPr>
      <xdr:blipFill rotWithShape="1">
        <a:blip xmlns:r="http://schemas.openxmlformats.org/officeDocument/2006/relationships" r:embed="rId1"/>
        <a:srcRect l="2339" r="2609"/>
        <a:stretch/>
      </xdr:blipFill>
      <xdr:spPr>
        <a:xfrm>
          <a:off x="5535706" y="974912"/>
          <a:ext cx="1367118" cy="5314950"/>
        </a:xfrm>
        <a:prstGeom prst="rect">
          <a:avLst/>
        </a:prstGeom>
        <a:ln w="19050">
          <a:solidFill>
            <a:schemeClr val="tx1"/>
          </a:solidFill>
        </a:ln>
      </xdr:spPr>
    </xdr:pic>
    <xdr:clientData/>
  </xdr:twoCellAnchor>
  <xdr:twoCellAnchor>
    <xdr:from>
      <xdr:col>8</xdr:col>
      <xdr:colOff>201707</xdr:colOff>
      <xdr:row>25</xdr:row>
      <xdr:rowOff>190500</xdr:rowOff>
    </xdr:from>
    <xdr:to>
      <xdr:col>10</xdr:col>
      <xdr:colOff>291354</xdr:colOff>
      <xdr:row>26</xdr:row>
      <xdr:rowOff>201706</xdr:rowOff>
    </xdr:to>
    <xdr:sp macro="" textlink="">
      <xdr:nvSpPr>
        <xdr:cNvPr id="5" name="四角形: 角を丸くする 4">
          <a:extLst>
            <a:ext uri="{FF2B5EF4-FFF2-40B4-BE49-F238E27FC236}">
              <a16:creationId xmlns:a16="http://schemas.microsoft.com/office/drawing/2014/main" id="{63919DEF-6F86-4B57-A6E6-4B739D22D2B3}"/>
            </a:ext>
          </a:extLst>
        </xdr:cNvPr>
        <xdr:cNvSpPr/>
      </xdr:nvSpPr>
      <xdr:spPr>
        <a:xfrm>
          <a:off x="5703795" y="5737412"/>
          <a:ext cx="1053353" cy="268941"/>
        </a:xfrm>
        <a:prstGeom prst="roundRect">
          <a:avLst/>
        </a:prstGeom>
        <a:noFill/>
        <a:ln w="190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10</xdr:col>
      <xdr:colOff>627529</xdr:colOff>
      <xdr:row>11</xdr:row>
      <xdr:rowOff>201705</xdr:rowOff>
    </xdr:from>
    <xdr:to>
      <xdr:col>19</xdr:col>
      <xdr:colOff>142166</xdr:colOff>
      <xdr:row>28</xdr:row>
      <xdr:rowOff>73510</xdr:rowOff>
    </xdr:to>
    <xdr:pic>
      <xdr:nvPicPr>
        <xdr:cNvPr id="8" name="図 7">
          <a:extLst>
            <a:ext uri="{FF2B5EF4-FFF2-40B4-BE49-F238E27FC236}">
              <a16:creationId xmlns:a16="http://schemas.microsoft.com/office/drawing/2014/main" id="{EA4370F0-19ED-4A23-A63F-F72FE5361968}"/>
            </a:ext>
          </a:extLst>
        </xdr:cNvPr>
        <xdr:cNvPicPr>
          <a:picLocks noChangeAspect="1"/>
        </xdr:cNvPicPr>
      </xdr:nvPicPr>
      <xdr:blipFill>
        <a:blip xmlns:r="http://schemas.openxmlformats.org/officeDocument/2006/relationships" r:embed="rId2"/>
        <a:stretch>
          <a:fillRect/>
        </a:stretch>
      </xdr:blipFill>
      <xdr:spPr>
        <a:xfrm>
          <a:off x="7093323" y="2700617"/>
          <a:ext cx="5666667" cy="358095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941293</xdr:colOff>
      <xdr:row>21</xdr:row>
      <xdr:rowOff>22412</xdr:rowOff>
    </xdr:from>
    <xdr:to>
      <xdr:col>6</xdr:col>
      <xdr:colOff>168087</xdr:colOff>
      <xdr:row>30</xdr:row>
      <xdr:rowOff>132731</xdr:rowOff>
    </xdr:to>
    <xdr:sp macro="" textlink="">
      <xdr:nvSpPr>
        <xdr:cNvPr id="6" name="吹き出し: 角を丸めた四角形 5">
          <a:extLst>
            <a:ext uri="{FF2B5EF4-FFF2-40B4-BE49-F238E27FC236}">
              <a16:creationId xmlns:a16="http://schemas.microsoft.com/office/drawing/2014/main" id="{E9153EB3-CCCE-415D-9B50-AE5502C0AF3B}"/>
            </a:ext>
          </a:extLst>
        </xdr:cNvPr>
        <xdr:cNvSpPr/>
      </xdr:nvSpPr>
      <xdr:spPr>
        <a:xfrm>
          <a:off x="941293" y="4773706"/>
          <a:ext cx="3552265" cy="2048937"/>
        </a:xfrm>
        <a:prstGeom prst="wedgeRoundRectCallout">
          <a:avLst>
            <a:gd name="adj1" fmla="val -49105"/>
            <a:gd name="adj2" fmla="val 68210"/>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検索値、範囲、検索方法は同じ。</a:t>
          </a:r>
          <a:endParaRPr kumimoji="1" lang="en-US" altLang="ja-JP" sz="1100"/>
        </a:p>
        <a:p>
          <a:pPr algn="l"/>
          <a:r>
            <a:rPr kumimoji="1" lang="ja-JP" altLang="en-US" sz="1100"/>
            <a:t>列番号は、名簿の２列目が読みなので２とする。</a:t>
          </a:r>
          <a:endParaRPr kumimoji="1" lang="en-US" altLang="ja-JP" sz="1100"/>
        </a:p>
        <a:p>
          <a:pPr algn="l"/>
          <a:r>
            <a:rPr kumimoji="1" lang="ja-JP" altLang="en-US" sz="1100"/>
            <a:t>上の式の文字列をコピーして、貼り付けて、３を２に変えてもよい。</a:t>
          </a:r>
          <a:endParaRPr kumimoji="1" lang="en-US" altLang="ja-JP" sz="1100"/>
        </a:p>
        <a:p>
          <a:pPr algn="l"/>
          <a:r>
            <a:rPr kumimoji="1" lang="en-US" altLang="ja-JP" sz="1400"/>
            <a:t>=VLOOKUP(A31,</a:t>
          </a:r>
          <a:r>
            <a:rPr kumimoji="1" lang="ja-JP" altLang="en-US" sz="1400"/>
            <a:t>名簿</a:t>
          </a:r>
          <a:r>
            <a:rPr kumimoji="1" lang="en-US" altLang="ja-JP" sz="1400"/>
            <a:t>!A2:C200,3,FALSE)</a:t>
          </a:r>
        </a:p>
        <a:p>
          <a:pPr algn="l"/>
          <a:r>
            <a:rPr kumimoji="1" lang="en-US" altLang="ja-JP" sz="1400"/>
            <a:t>=VLOOKUP(A31,</a:t>
          </a:r>
          <a:r>
            <a:rPr kumimoji="1" lang="ja-JP" altLang="en-US" sz="1400"/>
            <a:t>名簿</a:t>
          </a:r>
          <a:r>
            <a:rPr kumimoji="1" lang="en-US" altLang="ja-JP" sz="1400"/>
            <a:t>!A2:C200,</a:t>
          </a:r>
          <a:r>
            <a:rPr kumimoji="1" lang="en-US" altLang="ja-JP" sz="1400">
              <a:solidFill>
                <a:srgbClr val="FF0000"/>
              </a:solidFill>
            </a:rPr>
            <a:t>2</a:t>
          </a:r>
          <a:r>
            <a:rPr kumimoji="1" lang="en-US" altLang="ja-JP" sz="1400"/>
            <a:t>,FALSE)</a:t>
          </a:r>
        </a:p>
      </xdr:txBody>
    </xdr:sp>
    <xdr:clientData/>
  </xdr:twoCellAnchor>
  <xdr:twoCellAnchor editAs="oneCell">
    <xdr:from>
      <xdr:col>8</xdr:col>
      <xdr:colOff>268942</xdr:colOff>
      <xdr:row>17</xdr:row>
      <xdr:rowOff>190500</xdr:rowOff>
    </xdr:from>
    <xdr:to>
      <xdr:col>17</xdr:col>
      <xdr:colOff>186991</xdr:colOff>
      <xdr:row>34</xdr:row>
      <xdr:rowOff>28688</xdr:rowOff>
    </xdr:to>
    <xdr:pic>
      <xdr:nvPicPr>
        <xdr:cNvPr id="9" name="図 8">
          <a:extLst>
            <a:ext uri="{FF2B5EF4-FFF2-40B4-BE49-F238E27FC236}">
              <a16:creationId xmlns:a16="http://schemas.microsoft.com/office/drawing/2014/main" id="{138E6EF2-FF2B-4C72-B35F-8C9A8AA4F588}"/>
            </a:ext>
          </a:extLst>
        </xdr:cNvPr>
        <xdr:cNvPicPr>
          <a:picLocks noChangeAspect="1"/>
        </xdr:cNvPicPr>
      </xdr:nvPicPr>
      <xdr:blipFill>
        <a:blip xmlns:r="http://schemas.openxmlformats.org/officeDocument/2006/relationships" r:embed="rId1"/>
        <a:stretch>
          <a:fillRect/>
        </a:stretch>
      </xdr:blipFill>
      <xdr:spPr>
        <a:xfrm>
          <a:off x="5771030" y="4022912"/>
          <a:ext cx="5666667" cy="3580952"/>
        </a:xfrm>
        <a:prstGeom prst="rect">
          <a:avLst/>
        </a:prstGeom>
      </xdr:spPr>
    </xdr:pic>
    <xdr:clientData/>
  </xdr:twoCellAnchor>
  <xdr:twoCellAnchor>
    <xdr:from>
      <xdr:col>11</xdr:col>
      <xdr:colOff>33619</xdr:colOff>
      <xdr:row>22</xdr:row>
      <xdr:rowOff>190500</xdr:rowOff>
    </xdr:from>
    <xdr:to>
      <xdr:col>11</xdr:col>
      <xdr:colOff>347383</xdr:colOff>
      <xdr:row>23</xdr:row>
      <xdr:rowOff>224118</xdr:rowOff>
    </xdr:to>
    <xdr:sp macro="" textlink="">
      <xdr:nvSpPr>
        <xdr:cNvPr id="4" name="四角形: 角を丸くする 3">
          <a:extLst>
            <a:ext uri="{FF2B5EF4-FFF2-40B4-BE49-F238E27FC236}">
              <a16:creationId xmlns:a16="http://schemas.microsoft.com/office/drawing/2014/main" id="{FB31B571-C211-4F31-9970-BCEB08A334C5}"/>
            </a:ext>
          </a:extLst>
        </xdr:cNvPr>
        <xdr:cNvSpPr/>
      </xdr:nvSpPr>
      <xdr:spPr>
        <a:xfrm>
          <a:off x="7182972" y="5098676"/>
          <a:ext cx="313764" cy="268942"/>
        </a:xfrm>
        <a:prstGeom prst="roundRect">
          <a:avLst/>
        </a:prstGeom>
        <a:noFill/>
        <a:ln w="190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414618</xdr:colOff>
      <xdr:row>26</xdr:row>
      <xdr:rowOff>212912</xdr:rowOff>
    </xdr:from>
    <xdr:to>
      <xdr:col>14</xdr:col>
      <xdr:colOff>268942</xdr:colOff>
      <xdr:row>31</xdr:row>
      <xdr:rowOff>166349</xdr:rowOff>
    </xdr:to>
    <xdr:sp macro="" textlink="">
      <xdr:nvSpPr>
        <xdr:cNvPr id="5" name="吹き出し: 角を丸めた四角形 4">
          <a:extLst>
            <a:ext uri="{FF2B5EF4-FFF2-40B4-BE49-F238E27FC236}">
              <a16:creationId xmlns:a16="http://schemas.microsoft.com/office/drawing/2014/main" id="{BDE20B3D-7E58-4268-82D2-16481D2E59C8}"/>
            </a:ext>
          </a:extLst>
        </xdr:cNvPr>
        <xdr:cNvSpPr/>
      </xdr:nvSpPr>
      <xdr:spPr>
        <a:xfrm>
          <a:off x="5916706" y="6017559"/>
          <a:ext cx="3552265" cy="995584"/>
        </a:xfrm>
        <a:prstGeom prst="wedgeRoundRectCallout">
          <a:avLst>
            <a:gd name="adj1" fmla="val -60461"/>
            <a:gd name="adj2" fmla="val 17383"/>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１つの席の３つのセルを選択して、オートフィルをしたり、列ごとコピーしたりして、全員表示できるようにする。</a:t>
          </a:r>
          <a:endParaRPr kumimoji="1" lang="en-US" altLang="ja-JP" sz="1100"/>
        </a:p>
      </xdr:txBody>
    </xdr:sp>
    <xdr:clientData/>
  </xdr:twoCellAnchor>
  <xdr:twoCellAnchor>
    <xdr:from>
      <xdr:col>8</xdr:col>
      <xdr:colOff>414618</xdr:colOff>
      <xdr:row>20</xdr:row>
      <xdr:rowOff>179294</xdr:rowOff>
    </xdr:from>
    <xdr:to>
      <xdr:col>14</xdr:col>
      <xdr:colOff>190501</xdr:colOff>
      <xdr:row>25</xdr:row>
      <xdr:rowOff>145676</xdr:rowOff>
    </xdr:to>
    <xdr:sp macro="" textlink="">
      <xdr:nvSpPr>
        <xdr:cNvPr id="2" name="四角形: 角を丸くする 1">
          <a:extLst>
            <a:ext uri="{FF2B5EF4-FFF2-40B4-BE49-F238E27FC236}">
              <a16:creationId xmlns:a16="http://schemas.microsoft.com/office/drawing/2014/main" id="{6937E7D7-95E2-429A-9E19-FC5250C3826F}"/>
            </a:ext>
          </a:extLst>
        </xdr:cNvPr>
        <xdr:cNvSpPr/>
      </xdr:nvSpPr>
      <xdr:spPr>
        <a:xfrm>
          <a:off x="5916706" y="4684059"/>
          <a:ext cx="3473824" cy="1008529"/>
        </a:xfrm>
        <a:prstGeom prst="round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r>
            <a:rPr kumimoji="1" lang="en-US" altLang="ja-JP" sz="1100">
              <a:solidFill>
                <a:schemeClr val="dk1"/>
              </a:solidFill>
              <a:effectLst/>
              <a:latin typeface="+mn-lt"/>
              <a:ea typeface="+mn-ea"/>
              <a:cs typeface="+mn-cs"/>
            </a:rPr>
            <a:t>TIPS</a:t>
          </a:r>
          <a:r>
            <a:rPr kumimoji="1" lang="ja-JP" altLang="ja-JP" sz="1100">
              <a:solidFill>
                <a:schemeClr val="dk1"/>
              </a:solidFill>
              <a:effectLst/>
              <a:latin typeface="+mn-lt"/>
              <a:ea typeface="+mn-ea"/>
              <a:cs typeface="+mn-cs"/>
            </a:rPr>
            <a:t>　１つの席の３つのセルを選択して、コピー</a:t>
          </a:r>
          <a:endParaRPr lang="ja-JP" altLang="ja-JP">
            <a:effectLst/>
          </a:endParaRPr>
        </a:p>
        <a:p>
          <a:r>
            <a:rPr kumimoji="1" lang="ja-JP" altLang="ja-JP" sz="1100">
              <a:solidFill>
                <a:schemeClr val="dk1"/>
              </a:solidFill>
              <a:effectLst/>
              <a:latin typeface="+mn-lt"/>
              <a:ea typeface="+mn-ea"/>
              <a:cs typeface="+mn-cs"/>
            </a:rPr>
            <a:t>全ての積を同時に選択して、貼り付け</a:t>
          </a:r>
          <a:endParaRPr lang="ja-JP" altLang="ja-JP">
            <a:effectLst/>
          </a:endParaRPr>
        </a:p>
        <a:p>
          <a:r>
            <a:rPr kumimoji="1" lang="ja-JP" altLang="ja-JP" sz="1100">
              <a:solidFill>
                <a:schemeClr val="dk1"/>
              </a:solidFill>
              <a:effectLst/>
              <a:latin typeface="+mn-lt"/>
              <a:ea typeface="+mn-ea"/>
              <a:cs typeface="+mn-cs"/>
            </a:rPr>
            <a:t>をすると、一気にコピーできる</a:t>
          </a:r>
          <a:endParaRPr lang="ja-JP" altLang="ja-JP">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100854</xdr:colOff>
      <xdr:row>8</xdr:row>
      <xdr:rowOff>123264</xdr:rowOff>
    </xdr:from>
    <xdr:to>
      <xdr:col>16</xdr:col>
      <xdr:colOff>54843</xdr:colOff>
      <xdr:row>32</xdr:row>
      <xdr:rowOff>162943</xdr:rowOff>
    </xdr:to>
    <xdr:pic>
      <xdr:nvPicPr>
        <xdr:cNvPr id="3" name="図 2">
          <a:extLst>
            <a:ext uri="{FF2B5EF4-FFF2-40B4-BE49-F238E27FC236}">
              <a16:creationId xmlns:a16="http://schemas.microsoft.com/office/drawing/2014/main" id="{4903713D-B54A-4C7A-A0CC-B54B1FF59A7A}"/>
            </a:ext>
          </a:extLst>
        </xdr:cNvPr>
        <xdr:cNvPicPr>
          <a:picLocks noChangeAspect="1"/>
        </xdr:cNvPicPr>
      </xdr:nvPicPr>
      <xdr:blipFill>
        <a:blip xmlns:r="http://schemas.openxmlformats.org/officeDocument/2006/relationships" r:embed="rId1"/>
        <a:stretch>
          <a:fillRect/>
        </a:stretch>
      </xdr:blipFill>
      <xdr:spPr>
        <a:xfrm>
          <a:off x="5602942" y="1949823"/>
          <a:ext cx="5019048" cy="5295238"/>
        </a:xfrm>
        <a:prstGeom prst="rect">
          <a:avLst/>
        </a:prstGeom>
      </xdr:spPr>
    </xdr:pic>
    <xdr:clientData/>
  </xdr:twoCellAnchor>
  <xdr:twoCellAnchor>
    <xdr:from>
      <xdr:col>11</xdr:col>
      <xdr:colOff>414617</xdr:colOff>
      <xdr:row>21</xdr:row>
      <xdr:rowOff>134469</xdr:rowOff>
    </xdr:from>
    <xdr:to>
      <xdr:col>16</xdr:col>
      <xdr:colOff>549088</xdr:colOff>
      <xdr:row>26</xdr:row>
      <xdr:rowOff>224117</xdr:rowOff>
    </xdr:to>
    <xdr:sp macro="" textlink="">
      <xdr:nvSpPr>
        <xdr:cNvPr id="2" name="吹き出し: 角を丸めた四角形 1">
          <a:extLst>
            <a:ext uri="{FF2B5EF4-FFF2-40B4-BE49-F238E27FC236}">
              <a16:creationId xmlns:a16="http://schemas.microsoft.com/office/drawing/2014/main" id="{C5F50FF5-6A9A-4521-8332-2ABAB5D238BC}"/>
            </a:ext>
          </a:extLst>
        </xdr:cNvPr>
        <xdr:cNvSpPr/>
      </xdr:nvSpPr>
      <xdr:spPr>
        <a:xfrm>
          <a:off x="7563970" y="4885763"/>
          <a:ext cx="3552265" cy="1143001"/>
        </a:xfrm>
        <a:prstGeom prst="wedgeRoundRectCallout">
          <a:avLst>
            <a:gd name="adj1" fmla="val -52575"/>
            <a:gd name="adj2" fmla="val -76038"/>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席をすべて選択して、右クリックして、</a:t>
          </a:r>
          <a:endParaRPr kumimoji="1" lang="en-US" altLang="ja-JP" sz="1100"/>
        </a:p>
        <a:p>
          <a:pPr algn="l"/>
          <a:r>
            <a:rPr kumimoji="1" lang="ja-JP" altLang="en-US" sz="1100"/>
            <a:t>セルの書式設定の配置タブの縮小して全体を表示するにチェックを入れて</a:t>
          </a:r>
          <a:r>
            <a:rPr kumimoji="1" lang="en-US" altLang="ja-JP" sz="1100"/>
            <a:t>OK</a:t>
          </a:r>
          <a:r>
            <a:rPr kumimoji="1" lang="ja-JP" altLang="en-US" sz="1100"/>
            <a:t>ボタンを押すと、セルに合わせて文字が小さくなる。</a:t>
          </a:r>
          <a:endParaRPr kumimoji="1" lang="en-US" altLang="ja-JP"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120015</xdr:colOff>
      <xdr:row>14</xdr:row>
      <xdr:rowOff>22860</xdr:rowOff>
    </xdr:from>
    <xdr:to>
      <xdr:col>12</xdr:col>
      <xdr:colOff>400050</xdr:colOff>
      <xdr:row>17</xdr:row>
      <xdr:rowOff>102870</xdr:rowOff>
    </xdr:to>
    <xdr:sp macro="" textlink="">
      <xdr:nvSpPr>
        <xdr:cNvPr id="2" name="四角形: 角を丸くする 1">
          <a:extLst>
            <a:ext uri="{FF2B5EF4-FFF2-40B4-BE49-F238E27FC236}">
              <a16:creationId xmlns:a16="http://schemas.microsoft.com/office/drawing/2014/main" id="{5AC8A091-9FDA-4C30-800F-DC7F4B16AB12}"/>
            </a:ext>
          </a:extLst>
        </xdr:cNvPr>
        <xdr:cNvSpPr/>
      </xdr:nvSpPr>
      <xdr:spPr>
        <a:xfrm>
          <a:off x="7892415" y="3375660"/>
          <a:ext cx="2047875" cy="78105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とびとびの番号で、</a:t>
          </a:r>
          <a:endParaRPr kumimoji="1" lang="en-US" altLang="ja-JP" sz="1100"/>
        </a:p>
        <a:p>
          <a:pPr algn="l"/>
          <a:r>
            <a:rPr kumimoji="0" lang="ja-JP" altLang="en-US" sz="1100" b="0" i="0" u="none" strike="noStrike">
              <a:solidFill>
                <a:schemeClr val="dk1"/>
              </a:solidFill>
              <a:effectLst/>
              <a:latin typeface="+mn-lt"/>
              <a:ea typeface="+mn-ea"/>
              <a:cs typeface="+mn-cs"/>
            </a:rPr>
            <a:t>文字列を結合させる</a:t>
          </a:r>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0</xdr:colOff>
      <xdr:row>17</xdr:row>
      <xdr:rowOff>137160</xdr:rowOff>
    </xdr:from>
    <xdr:to>
      <xdr:col>12</xdr:col>
      <xdr:colOff>348615</xdr:colOff>
      <xdr:row>19</xdr:row>
      <xdr:rowOff>40005</xdr:rowOff>
    </xdr:to>
    <xdr:sp macro="" textlink="">
      <xdr:nvSpPr>
        <xdr:cNvPr id="2" name="四角形: 角を丸くする 1">
          <a:extLst>
            <a:ext uri="{FF2B5EF4-FFF2-40B4-BE49-F238E27FC236}">
              <a16:creationId xmlns:a16="http://schemas.microsoft.com/office/drawing/2014/main" id="{B6A447FF-7A86-4469-A6F2-3CE3EE16BD6B}"/>
            </a:ext>
          </a:extLst>
        </xdr:cNvPr>
        <xdr:cNvSpPr/>
      </xdr:nvSpPr>
      <xdr:spPr>
        <a:xfrm>
          <a:off x="7970520" y="4191000"/>
          <a:ext cx="1918335" cy="367665"/>
        </a:xfrm>
        <a:prstGeom prst="roundRect">
          <a:avLst/>
        </a:prstGeom>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0" lang="ja-JP" altLang="en-US" sz="1100" b="0" i="0" u="none" strike="noStrike">
              <a:solidFill>
                <a:schemeClr val="dk1"/>
              </a:solidFill>
              <a:effectLst/>
              <a:latin typeface="+mn-lt"/>
              <a:ea typeface="+mn-ea"/>
              <a:cs typeface="+mn-cs"/>
            </a:rPr>
            <a:t>文字列として番号を入力</a:t>
          </a:r>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28575</xdr:colOff>
      <xdr:row>3</xdr:row>
      <xdr:rowOff>19050</xdr:rowOff>
    </xdr:from>
    <xdr:to>
      <xdr:col>7</xdr:col>
      <xdr:colOff>371475</xdr:colOff>
      <xdr:row>8</xdr:row>
      <xdr:rowOff>180975</xdr:rowOff>
    </xdr:to>
    <xdr:sp macro="" textlink="">
      <xdr:nvSpPr>
        <xdr:cNvPr id="2" name="吹き出し: 角を丸めた四角形 1">
          <a:extLst>
            <a:ext uri="{FF2B5EF4-FFF2-40B4-BE49-F238E27FC236}">
              <a16:creationId xmlns:a16="http://schemas.microsoft.com/office/drawing/2014/main" id="{1D523A06-5B8E-498A-8B6A-6AAECE9C19E4}"/>
            </a:ext>
          </a:extLst>
        </xdr:cNvPr>
        <xdr:cNvSpPr/>
      </xdr:nvSpPr>
      <xdr:spPr>
        <a:xfrm>
          <a:off x="3790950" y="733425"/>
          <a:ext cx="2400300" cy="1352550"/>
        </a:xfrm>
        <a:prstGeom prst="wedgeRoundRectCallout">
          <a:avLst>
            <a:gd name="adj1" fmla="val -70366"/>
            <a:gd name="adj2" fmla="val 34178"/>
            <a:gd name="adj3" fmla="val 16667"/>
          </a:avLst>
        </a:prstGeom>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名票データを２組の下に貼り付ける。</a:t>
          </a:r>
          <a:endParaRPr kumimoji="1" lang="en-US" altLang="ja-JP" sz="1100"/>
        </a:p>
        <a:p>
          <a:pPr algn="l"/>
          <a:r>
            <a:rPr kumimoji="1" lang="ja-JP" altLang="en-US" sz="1100"/>
            <a:t>貼り付けるときは、貼り付けのオプションの値のボタンを押す</a:t>
          </a:r>
        </a:p>
      </xdr:txBody>
    </xdr:sp>
    <xdr:clientData/>
  </xdr:twoCellAnchor>
  <xdr:twoCellAnchor>
    <xdr:from>
      <xdr:col>4</xdr:col>
      <xdr:colOff>9525</xdr:colOff>
      <xdr:row>9</xdr:row>
      <xdr:rowOff>219075</xdr:rowOff>
    </xdr:from>
    <xdr:to>
      <xdr:col>7</xdr:col>
      <xdr:colOff>419100</xdr:colOff>
      <xdr:row>17</xdr:row>
      <xdr:rowOff>0</xdr:rowOff>
    </xdr:to>
    <xdr:grpSp>
      <xdr:nvGrpSpPr>
        <xdr:cNvPr id="5" name="グループ化 4">
          <a:extLst>
            <a:ext uri="{FF2B5EF4-FFF2-40B4-BE49-F238E27FC236}">
              <a16:creationId xmlns:a16="http://schemas.microsoft.com/office/drawing/2014/main" id="{880B9B03-07DD-45AC-AB8B-7C6F646620D2}"/>
            </a:ext>
          </a:extLst>
        </xdr:cNvPr>
        <xdr:cNvGrpSpPr/>
      </xdr:nvGrpSpPr>
      <xdr:grpSpPr>
        <a:xfrm>
          <a:off x="3771900" y="2362200"/>
          <a:ext cx="2466975" cy="1685925"/>
          <a:chOff x="3743325" y="3295650"/>
          <a:chExt cx="2466975" cy="1685925"/>
        </a:xfrm>
      </xdr:grpSpPr>
      <xdr:pic>
        <xdr:nvPicPr>
          <xdr:cNvPr id="3" name="図 2">
            <a:extLst>
              <a:ext uri="{FF2B5EF4-FFF2-40B4-BE49-F238E27FC236}">
                <a16:creationId xmlns:a16="http://schemas.microsoft.com/office/drawing/2014/main" id="{42735031-096F-4A0A-B8F2-05F0ED5BDA48}"/>
              </a:ext>
            </a:extLst>
          </xdr:cNvPr>
          <xdr:cNvPicPr>
            <a:picLocks noChangeAspect="1"/>
          </xdr:cNvPicPr>
        </xdr:nvPicPr>
        <xdr:blipFill>
          <a:blip xmlns:r="http://schemas.openxmlformats.org/officeDocument/2006/relationships" r:embed="rId1"/>
          <a:stretch>
            <a:fillRect/>
          </a:stretch>
        </xdr:blipFill>
        <xdr:spPr>
          <a:xfrm>
            <a:off x="3743325" y="3295650"/>
            <a:ext cx="2466975" cy="1685925"/>
          </a:xfrm>
          <a:prstGeom prst="rect">
            <a:avLst/>
          </a:prstGeom>
          <a:ln w="19050">
            <a:solidFill>
              <a:schemeClr val="tx1"/>
            </a:solidFill>
          </a:ln>
        </xdr:spPr>
      </xdr:pic>
      <xdr:sp macro="" textlink="">
        <xdr:nvSpPr>
          <xdr:cNvPr id="4" name="楕円 3">
            <a:extLst>
              <a:ext uri="{FF2B5EF4-FFF2-40B4-BE49-F238E27FC236}">
                <a16:creationId xmlns:a16="http://schemas.microsoft.com/office/drawing/2014/main" id="{1D431703-2C68-4BFD-99D2-7C25DDC36420}"/>
              </a:ext>
            </a:extLst>
          </xdr:cNvPr>
          <xdr:cNvSpPr/>
        </xdr:nvSpPr>
        <xdr:spPr>
          <a:xfrm>
            <a:off x="4238625" y="3933825"/>
            <a:ext cx="400050" cy="40005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6"/>
  <sheetViews>
    <sheetView tabSelected="1" view="pageBreakPreview" zoomScale="85" zoomScaleNormal="145" zoomScaleSheetLayoutView="85" workbookViewId="0"/>
  </sheetViews>
  <sheetFormatPr defaultRowHeight="18.75" x14ac:dyDescent="0.4"/>
  <cols>
    <col min="1" max="1" width="14" customWidth="1"/>
    <col min="2" max="2" width="2.5" customWidth="1"/>
    <col min="3" max="3" width="12.75" customWidth="1"/>
    <col min="4" max="4" width="12.5" customWidth="1"/>
    <col min="5" max="5" width="2.375" customWidth="1"/>
    <col min="6" max="6" width="12.625" customWidth="1"/>
    <col min="7" max="7" width="12.5" customWidth="1"/>
    <col min="8" max="8" width="3" customWidth="1"/>
    <col min="9" max="9" width="6.625" customWidth="1"/>
    <col min="10" max="10" width="6" customWidth="1"/>
  </cols>
  <sheetData>
    <row r="1" spans="1:10" ht="19.5" thickBot="1" x14ac:dyDescent="0.45"/>
    <row r="2" spans="1:10" ht="27" customHeight="1" thickBot="1" x14ac:dyDescent="0.55000000000000004">
      <c r="C2" s="59" t="s">
        <v>36</v>
      </c>
      <c r="D2" s="59"/>
      <c r="E2" s="59"/>
      <c r="F2" s="59"/>
      <c r="H2" s="4"/>
      <c r="I2" s="7" t="s">
        <v>3</v>
      </c>
      <c r="J2" s="8">
        <v>11</v>
      </c>
    </row>
    <row r="3" spans="1:10" ht="9.75" customHeight="1" thickBot="1" x14ac:dyDescent="0.45">
      <c r="H3" s="4"/>
    </row>
    <row r="4" spans="1:10" s="13" customFormat="1" ht="15.75" customHeight="1" x14ac:dyDescent="0.25">
      <c r="A4" s="11"/>
      <c r="B4" s="10"/>
      <c r="C4" s="11"/>
      <c r="D4" s="11"/>
      <c r="E4" s="10"/>
      <c r="F4" s="19"/>
      <c r="G4" s="19"/>
      <c r="H4" s="22"/>
    </row>
    <row r="5" spans="1:10" ht="17.25" customHeight="1" x14ac:dyDescent="0.4">
      <c r="A5" s="9"/>
      <c r="B5" s="6"/>
      <c r="C5" s="9"/>
      <c r="D5" s="9"/>
      <c r="E5" s="6"/>
      <c r="F5" s="37"/>
      <c r="G5" s="37"/>
      <c r="H5" s="4"/>
    </row>
    <row r="6" spans="1:10" ht="19.5" thickBot="1" x14ac:dyDescent="0.45">
      <c r="A6" s="5"/>
      <c r="B6" s="6"/>
      <c r="C6" s="5"/>
      <c r="D6" s="5"/>
      <c r="E6" s="6"/>
      <c r="F6" s="38"/>
      <c r="G6" s="38"/>
      <c r="H6" s="3"/>
    </row>
    <row r="7" spans="1:10" s="13" customFormat="1" ht="15.75" customHeight="1" x14ac:dyDescent="0.25">
      <c r="A7" s="11"/>
      <c r="B7" s="10"/>
      <c r="C7" s="11"/>
      <c r="D7" s="11"/>
      <c r="E7" s="10"/>
      <c r="F7" s="19"/>
      <c r="G7" s="19"/>
      <c r="H7" s="12"/>
    </row>
    <row r="8" spans="1:10" x14ac:dyDescent="0.4">
      <c r="A8" s="9"/>
      <c r="B8" s="6"/>
      <c r="C8" s="9"/>
      <c r="D8" s="9"/>
      <c r="E8" s="6"/>
      <c r="F8" s="37"/>
      <c r="G8" s="37"/>
      <c r="H8" s="3"/>
    </row>
    <row r="9" spans="1:10" ht="19.5" thickBot="1" x14ac:dyDescent="0.45">
      <c r="A9" s="5"/>
      <c r="B9" s="6"/>
      <c r="C9" s="5"/>
      <c r="D9" s="5"/>
      <c r="E9" s="6"/>
      <c r="F9" s="38"/>
      <c r="G9" s="38"/>
      <c r="H9" s="3"/>
    </row>
    <row r="10" spans="1:10" s="13" customFormat="1" ht="15.75" customHeight="1" x14ac:dyDescent="0.25">
      <c r="A10" s="11"/>
      <c r="B10" s="10"/>
      <c r="C10" s="11"/>
      <c r="D10" s="11"/>
      <c r="E10" s="10"/>
      <c r="F10" s="11"/>
      <c r="G10" s="19"/>
      <c r="H10" s="22"/>
    </row>
    <row r="11" spans="1:10" ht="17.25" customHeight="1" x14ac:dyDescent="0.4">
      <c r="A11" s="9"/>
      <c r="B11" s="6"/>
      <c r="C11" s="9"/>
      <c r="D11" s="9"/>
      <c r="E11" s="6"/>
      <c r="F11" s="9"/>
      <c r="G11" s="37"/>
      <c r="H11" s="4"/>
    </row>
    <row r="12" spans="1:10" ht="19.5" thickBot="1" x14ac:dyDescent="0.45">
      <c r="A12" s="5"/>
      <c r="B12" s="6"/>
      <c r="C12" s="5"/>
      <c r="D12" s="5"/>
      <c r="E12" s="6"/>
      <c r="F12" s="5"/>
      <c r="G12" s="38"/>
      <c r="H12" s="3"/>
    </row>
    <row r="13" spans="1:10" s="13" customFormat="1" ht="15.75" customHeight="1" x14ac:dyDescent="0.25">
      <c r="A13" s="11"/>
      <c r="B13" s="10"/>
      <c r="C13" s="11"/>
      <c r="D13" s="11"/>
      <c r="E13" s="10"/>
      <c r="F13" s="11"/>
      <c r="G13" s="19"/>
      <c r="H13" s="12"/>
    </row>
    <row r="14" spans="1:10" x14ac:dyDescent="0.4">
      <c r="A14" s="9"/>
      <c r="B14" s="6"/>
      <c r="C14" s="9"/>
      <c r="D14" s="9"/>
      <c r="E14" s="6"/>
      <c r="F14" s="9"/>
      <c r="G14" s="37"/>
      <c r="H14" s="3"/>
    </row>
    <row r="15" spans="1:10" ht="19.5" thickBot="1" x14ac:dyDescent="0.45">
      <c r="A15" s="5"/>
      <c r="B15" s="6"/>
      <c r="C15" s="5"/>
      <c r="D15" s="5"/>
      <c r="E15" s="6"/>
      <c r="F15" s="5"/>
      <c r="G15" s="38"/>
      <c r="H15" s="3"/>
    </row>
    <row r="16" spans="1:10" s="13" customFormat="1" ht="13.5" customHeight="1" x14ac:dyDescent="0.25">
      <c r="A16" s="11"/>
      <c r="B16" s="10"/>
      <c r="C16" s="11"/>
      <c r="D16" s="11"/>
      <c r="E16" s="10"/>
      <c r="F16" s="11"/>
      <c r="G16" s="19"/>
      <c r="H16" s="12"/>
    </row>
    <row r="17" spans="1:8" x14ac:dyDescent="0.4">
      <c r="A17" s="9"/>
      <c r="B17" s="6"/>
      <c r="C17" s="9"/>
      <c r="D17" s="9"/>
      <c r="E17" s="6"/>
      <c r="F17" s="9"/>
      <c r="G17" s="37"/>
      <c r="H17" s="3"/>
    </row>
    <row r="18" spans="1:8" ht="19.5" thickBot="1" x14ac:dyDescent="0.45">
      <c r="A18" s="5"/>
      <c r="B18" s="6"/>
      <c r="C18" s="5"/>
      <c r="D18" s="5"/>
      <c r="E18" s="6"/>
      <c r="F18" s="5"/>
      <c r="G18" s="38"/>
      <c r="H18" s="3"/>
    </row>
    <row r="19" spans="1:8" s="13" customFormat="1" ht="11.25" customHeight="1" x14ac:dyDescent="0.25">
      <c r="A19" s="11"/>
      <c r="B19" s="10"/>
      <c r="C19" s="11"/>
      <c r="D19" s="11"/>
      <c r="E19" s="10"/>
      <c r="F19" s="11"/>
      <c r="G19" s="19"/>
      <c r="H19" s="12"/>
    </row>
    <row r="20" spans="1:8" ht="21.75" customHeight="1" x14ac:dyDescent="0.4">
      <c r="A20" s="9"/>
      <c r="B20" s="6"/>
      <c r="C20" s="9"/>
      <c r="D20" s="9"/>
      <c r="E20" s="6"/>
      <c r="F20" s="9"/>
      <c r="G20" s="37"/>
      <c r="H20" s="3"/>
    </row>
    <row r="21" spans="1:8" ht="19.5" thickBot="1" x14ac:dyDescent="0.45">
      <c r="A21" s="5"/>
      <c r="B21" s="6"/>
      <c r="C21" s="5"/>
      <c r="D21" s="5"/>
      <c r="E21" s="6"/>
      <c r="F21" s="5"/>
      <c r="G21" s="38"/>
      <c r="H21" s="3"/>
    </row>
    <row r="22" spans="1:8" s="13" customFormat="1" ht="12" customHeight="1" x14ac:dyDescent="0.25">
      <c r="A22" s="11"/>
      <c r="B22" s="10"/>
      <c r="C22" s="11"/>
      <c r="D22" s="11"/>
      <c r="E22" s="10"/>
      <c r="F22" s="11"/>
      <c r="G22" s="11"/>
      <c r="H22" s="12"/>
    </row>
    <row r="23" spans="1:8" x14ac:dyDescent="0.4">
      <c r="A23" s="9"/>
      <c r="B23" s="6"/>
      <c r="C23" s="9"/>
      <c r="D23" s="9"/>
      <c r="E23" s="6"/>
      <c r="F23" s="9"/>
      <c r="G23" s="9"/>
      <c r="H23" s="3"/>
    </row>
    <row r="24" spans="1:8" ht="19.5" thickBot="1" x14ac:dyDescent="0.45">
      <c r="A24" s="5"/>
      <c r="B24" s="6"/>
      <c r="C24" s="5"/>
      <c r="D24" s="5"/>
      <c r="E24" s="6"/>
      <c r="F24" s="5"/>
      <c r="G24" s="5"/>
      <c r="H24" s="3"/>
    </row>
    <row r="25" spans="1:8" s="13" customFormat="1" ht="12" customHeight="1" x14ac:dyDescent="0.25">
      <c r="A25" s="11"/>
      <c r="B25" s="10"/>
      <c r="C25" s="11"/>
      <c r="D25" s="11"/>
      <c r="E25" s="10"/>
      <c r="F25" s="11"/>
      <c r="G25" s="11"/>
      <c r="H25" s="12"/>
    </row>
    <row r="26" spans="1:8" ht="20.25" customHeight="1" x14ac:dyDescent="0.4">
      <c r="A26" s="9"/>
      <c r="B26" s="6"/>
      <c r="C26" s="9"/>
      <c r="D26" s="9"/>
      <c r="E26" s="6"/>
      <c r="F26" s="9"/>
      <c r="G26" s="9"/>
      <c r="H26" s="3"/>
    </row>
    <row r="27" spans="1:8" ht="19.5" thickBot="1" x14ac:dyDescent="0.45">
      <c r="A27" s="5"/>
      <c r="B27" s="6"/>
      <c r="C27" s="5"/>
      <c r="D27" s="5"/>
      <c r="E27" s="6"/>
      <c r="F27" s="5"/>
      <c r="G27" s="5"/>
      <c r="H27" s="3"/>
    </row>
    <row r="28" spans="1:8" s="13" customFormat="1" ht="12" customHeight="1" x14ac:dyDescent="0.25">
      <c r="A28" s="11"/>
      <c r="B28" s="10"/>
      <c r="C28" s="11"/>
      <c r="D28" s="11"/>
      <c r="E28" s="10"/>
      <c r="F28" s="11"/>
      <c r="G28" s="11"/>
      <c r="H28" s="12"/>
    </row>
    <row r="29" spans="1:8" x14ac:dyDescent="0.4">
      <c r="A29" s="9"/>
      <c r="B29" s="6"/>
      <c r="C29" s="9"/>
      <c r="D29" s="9"/>
      <c r="E29" s="6"/>
      <c r="F29" s="9"/>
      <c r="G29" s="9"/>
      <c r="H29" s="3"/>
    </row>
    <row r="30" spans="1:8" ht="19.5" thickBot="1" x14ac:dyDescent="0.45">
      <c r="A30" s="5"/>
      <c r="B30" s="6"/>
      <c r="C30" s="5"/>
      <c r="D30" s="5"/>
      <c r="E30" s="6"/>
      <c r="F30" s="5"/>
      <c r="G30" s="5"/>
      <c r="H30" s="3"/>
    </row>
    <row r="31" spans="1:8" s="13" customFormat="1" ht="12.75" customHeight="1" x14ac:dyDescent="0.25">
      <c r="A31" s="11"/>
      <c r="B31" s="10"/>
      <c r="C31" s="11"/>
      <c r="D31" s="11"/>
      <c r="E31" s="10"/>
      <c r="F31" s="11"/>
      <c r="G31" s="11"/>
      <c r="H31" s="12"/>
    </row>
    <row r="32" spans="1:8" x14ac:dyDescent="0.4">
      <c r="A32" s="9"/>
      <c r="B32" s="6"/>
      <c r="C32" s="9"/>
      <c r="D32" s="9"/>
      <c r="E32" s="6"/>
      <c r="F32" s="9"/>
      <c r="G32" s="9"/>
      <c r="H32" s="3"/>
    </row>
    <row r="33" spans="1:8" ht="19.5" thickBot="1" x14ac:dyDescent="0.45">
      <c r="A33" s="5"/>
      <c r="B33" s="6"/>
      <c r="C33" s="5"/>
      <c r="D33" s="5"/>
      <c r="E33" s="6"/>
      <c r="F33" s="5"/>
      <c r="G33" s="5"/>
      <c r="H33" s="3"/>
    </row>
    <row r="34" spans="1:8" ht="19.5" thickBot="1" x14ac:dyDescent="0.45">
      <c r="H34" s="4"/>
    </row>
    <row r="35" spans="1:8" ht="19.5" thickBot="1" x14ac:dyDescent="0.45">
      <c r="C35" s="56" t="s">
        <v>4</v>
      </c>
      <c r="D35" s="57"/>
      <c r="E35" s="57"/>
      <c r="F35" s="58"/>
      <c r="H35" s="4"/>
    </row>
    <row r="36" spans="1:8" x14ac:dyDescent="0.4">
      <c r="H36" s="4"/>
    </row>
  </sheetData>
  <mergeCells count="2">
    <mergeCell ref="C35:F35"/>
    <mergeCell ref="C2:F2"/>
  </mergeCells>
  <phoneticPr fontId="1"/>
  <pageMargins left="0.7" right="0.7" top="0.75" bottom="0.75" header="0.3" footer="0.3"/>
  <pageSetup paperSize="9" scale="9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9"/>
  <sheetViews>
    <sheetView view="pageBreakPreview" zoomScaleNormal="100" zoomScaleSheetLayoutView="100" workbookViewId="0"/>
  </sheetViews>
  <sheetFormatPr defaultRowHeight="18.75" x14ac:dyDescent="0.4"/>
  <cols>
    <col min="1" max="1" width="14.5" customWidth="1"/>
    <col min="2" max="2" width="1.125" customWidth="1"/>
    <col min="3" max="4" width="14.375" customWidth="1"/>
    <col min="5" max="5" width="1.125" customWidth="1"/>
    <col min="6" max="7" width="14.375" customWidth="1"/>
    <col min="8" max="8" width="1.125" customWidth="1"/>
    <col min="9" max="9" width="14.375" customWidth="1"/>
    <col min="10" max="11" width="2.625" customWidth="1"/>
  </cols>
  <sheetData>
    <row r="1" spans="1:13" ht="19.5" thickBot="1" x14ac:dyDescent="0.45">
      <c r="A1" s="29"/>
      <c r="B1" s="29"/>
      <c r="C1" s="29"/>
      <c r="D1" s="29"/>
      <c r="E1" s="29"/>
      <c r="F1" s="29"/>
      <c r="G1" s="29"/>
      <c r="H1" s="29"/>
      <c r="I1" s="29"/>
      <c r="J1" s="4"/>
      <c r="K1" s="4"/>
    </row>
    <row r="2" spans="1:13" ht="23.25" customHeight="1" thickBot="1" x14ac:dyDescent="0.45">
      <c r="A2" s="29"/>
      <c r="B2" s="29"/>
      <c r="C2" s="29"/>
      <c r="D2" s="64" t="str">
        <f>M2&amp;"HR　座席表"</f>
        <v>11HR　座席表</v>
      </c>
      <c r="E2" s="64"/>
      <c r="F2" s="64"/>
      <c r="G2" s="29"/>
      <c r="H2" s="29"/>
      <c r="I2" s="29"/>
      <c r="J2" s="4"/>
      <c r="K2" s="4"/>
      <c r="L2" s="7" t="s">
        <v>3</v>
      </c>
      <c r="M2" s="8">
        <v>11</v>
      </c>
    </row>
    <row r="3" spans="1:13" ht="19.5" thickBot="1" x14ac:dyDescent="0.45">
      <c r="A3" s="29"/>
      <c r="B3" s="29"/>
      <c r="C3" s="29"/>
      <c r="D3" s="29"/>
      <c r="E3" s="29"/>
      <c r="F3" s="29"/>
      <c r="G3" s="29"/>
      <c r="H3" s="29"/>
      <c r="I3" s="29"/>
      <c r="J3" s="4"/>
      <c r="K3" s="4"/>
    </row>
    <row r="4" spans="1:13" s="47" customFormat="1" ht="17.25" customHeight="1" x14ac:dyDescent="0.35">
      <c r="A4" s="44"/>
      <c r="B4" s="45"/>
      <c r="C4" s="46">
        <f>$M$2*100+座席順②!C4</f>
        <v>1138</v>
      </c>
      <c r="D4" s="44"/>
      <c r="E4" s="45"/>
      <c r="F4" s="44"/>
      <c r="G4" s="46">
        <f>$M$2*100+座席順②!G4</f>
        <v>1116</v>
      </c>
      <c r="H4" s="45"/>
      <c r="I4" s="46">
        <f>$M$2*100+座席順②!I4</f>
        <v>1108</v>
      </c>
      <c r="J4" s="48"/>
      <c r="K4" s="48"/>
    </row>
    <row r="5" spans="1:13" x14ac:dyDescent="0.4">
      <c r="A5" s="39"/>
      <c r="B5" s="40"/>
      <c r="C5" s="41" t="str">
        <f>VLOOKUP(C4,名簿!$A$1:'名簿'!$C$500,3,FALSE)</f>
        <v>もとはし にこ</v>
      </c>
      <c r="D5" s="39"/>
      <c r="E5" s="40"/>
      <c r="F5" s="39"/>
      <c r="G5" s="41" t="str">
        <f>VLOOKUP(G4,名簿!$A$1:'名簿'!$C$500,3,FALSE)</f>
        <v>くさつ わたる</v>
      </c>
      <c r="H5" s="40"/>
      <c r="I5" s="41" t="str">
        <f>VLOOKUP(I4,名簿!$A$1:'名簿'!$C$500,3,FALSE)</f>
        <v>おかざき やすひろ</v>
      </c>
      <c r="J5" s="4"/>
      <c r="K5" s="4"/>
    </row>
    <row r="6" spans="1:13" ht="19.5" thickBot="1" x14ac:dyDescent="0.45">
      <c r="A6" s="42"/>
      <c r="B6" s="40"/>
      <c r="C6" s="43" t="str">
        <f>VLOOKUP(C4,名簿!$A$1:'名簿'!$C$500,2,FALSE)</f>
        <v>本橋二胡</v>
      </c>
      <c r="D6" s="42"/>
      <c r="E6" s="40"/>
      <c r="F6" s="42"/>
      <c r="G6" s="43" t="str">
        <f>VLOOKUP(G4,名簿!$A$1:'名簿'!$C$500,2,FALSE)</f>
        <v>草津渉</v>
      </c>
      <c r="H6" s="40"/>
      <c r="I6" s="43" t="str">
        <f>VLOOKUP(I4,名簿!$A$1:'名簿'!$C$500,2,FALSE)</f>
        <v>岡崎康宏</v>
      </c>
      <c r="J6" s="4"/>
      <c r="K6" s="4"/>
    </row>
    <row r="7" spans="1:13" s="47" customFormat="1" ht="16.5" x14ac:dyDescent="0.35">
      <c r="A7" s="44"/>
      <c r="B7" s="45"/>
      <c r="C7" s="46">
        <f>$M$2*100+座席順②!C7</f>
        <v>1137</v>
      </c>
      <c r="D7" s="46">
        <f>$M$2*100+座席順②!D7</f>
        <v>1130</v>
      </c>
      <c r="E7" s="45"/>
      <c r="F7" s="46">
        <f>$M$2*100+座席順②!F7</f>
        <v>1123</v>
      </c>
      <c r="G7" s="46">
        <f>$M$2*100+座席順②!G7</f>
        <v>1115</v>
      </c>
      <c r="H7" s="45"/>
      <c r="I7" s="46">
        <f>$M$2*100+座席順②!I7</f>
        <v>1107</v>
      </c>
      <c r="J7" s="48"/>
      <c r="K7" s="48"/>
    </row>
    <row r="8" spans="1:13" x14ac:dyDescent="0.4">
      <c r="A8" s="39"/>
      <c r="B8" s="40"/>
      <c r="C8" s="41" t="str">
        <f>VLOOKUP(C7,名簿!$A$1:'名簿'!$C$500,3,FALSE)</f>
        <v>みずぐち こなみ</v>
      </c>
      <c r="D8" s="41" t="str">
        <f>VLOOKUP(D7,名簿!$A$1:'名簿'!$C$500,3,FALSE)</f>
        <v>ひさか さよ</v>
      </c>
      <c r="E8" s="40"/>
      <c r="F8" s="41" t="str">
        <f>VLOOKUP(F7,名簿!$A$1:'名簿'!$C$500,3,FALSE)</f>
        <v>すが ましろ</v>
      </c>
      <c r="G8" s="41" t="str">
        <f>VLOOKUP(G7,名簿!$A$1:'名簿'!$C$500,3,FALSE)</f>
        <v>かんばら さくら</v>
      </c>
      <c r="H8" s="40"/>
      <c r="I8" s="41" t="str">
        <f>VLOOKUP(I7,名簿!$A$1:'名簿'!$C$500,3,FALSE)</f>
        <v>おおはし みやこ</v>
      </c>
      <c r="J8" s="4"/>
      <c r="K8" s="4"/>
    </row>
    <row r="9" spans="1:13" ht="19.5" thickBot="1" x14ac:dyDescent="0.45">
      <c r="A9" s="42"/>
      <c r="B9" s="40"/>
      <c r="C9" s="43" t="str">
        <f>VLOOKUP(C7,名簿!$A$1:'名簿'!$C$500,2,FALSE)</f>
        <v>・水口小波</v>
      </c>
      <c r="D9" s="43" t="str">
        <f>VLOOKUP(D7,名簿!$A$1:'名簿'!$C$500,2,FALSE)</f>
        <v>・日坂小夜</v>
      </c>
      <c r="E9" s="40"/>
      <c r="F9" s="43" t="str">
        <f>VLOOKUP(F7,名簿!$A$1:'名簿'!$C$500,2,FALSE)</f>
        <v>須賀真白</v>
      </c>
      <c r="G9" s="43" t="str">
        <f>VLOOKUP(G7,名簿!$A$1:'名簿'!$C$500,2,FALSE)</f>
        <v>・蒲原さくら</v>
      </c>
      <c r="H9" s="40"/>
      <c r="I9" s="43" t="str">
        <f>VLOOKUP(I7,名簿!$A$1:'名簿'!$C$500,2,FALSE)</f>
        <v>・大橋美也子</v>
      </c>
      <c r="J9" s="4"/>
      <c r="K9" s="4"/>
    </row>
    <row r="10" spans="1:13" s="47" customFormat="1" ht="16.5" x14ac:dyDescent="0.35">
      <c r="A10" s="44"/>
      <c r="B10" s="45"/>
      <c r="C10" s="46">
        <f>$M$2*100+座席順②!C10</f>
        <v>1136</v>
      </c>
      <c r="D10" s="46">
        <f>$M$2*100+座席順②!D10</f>
        <v>1129</v>
      </c>
      <c r="E10" s="45"/>
      <c r="F10" s="46">
        <f>$M$2*100+座席順②!F10</f>
        <v>1122</v>
      </c>
      <c r="G10" s="46">
        <f>$M$2*100+座席順②!G10</f>
        <v>1114</v>
      </c>
      <c r="H10" s="45"/>
      <c r="I10" s="46">
        <f>$M$2*100+座席順②!I10</f>
        <v>1106</v>
      </c>
      <c r="J10" s="48"/>
      <c r="K10" s="48"/>
    </row>
    <row r="11" spans="1:13" x14ac:dyDescent="0.4">
      <c r="A11" s="39"/>
      <c r="B11" s="40"/>
      <c r="C11" s="41" t="str">
        <f>VLOOKUP(C10,名簿!$A$1:'名簿'!$C$500,3,FALSE)</f>
        <v>みしま だいすけ</v>
      </c>
      <c r="D11" s="41" t="str">
        <f>VLOOKUP(D10,名簿!$A$1:'名簿'!$C$500,3,FALSE)</f>
        <v>はら しゅういち</v>
      </c>
      <c r="E11" s="40"/>
      <c r="F11" s="41" t="str">
        <f>VLOOKUP(F10,名簿!$A$1:'名簿'!$C$500,3,FALSE)</f>
        <v>しょうの さと</v>
      </c>
      <c r="G11" s="41" t="str">
        <f>VLOOKUP(G10,名簿!$A$1:'名簿'!$C$500,3,FALSE)</f>
        <v>かわさき のりひこ</v>
      </c>
      <c r="H11" s="40"/>
      <c r="I11" s="41" t="str">
        <f>VLOOKUP(I10,名簿!$A$1:'名簿'!$C$500,3,FALSE)</f>
        <v>おおつ のぶたか</v>
      </c>
      <c r="J11" s="4"/>
      <c r="K11" s="4"/>
    </row>
    <row r="12" spans="1:13" ht="19.5" thickBot="1" x14ac:dyDescent="0.45">
      <c r="A12" s="42"/>
      <c r="B12" s="40"/>
      <c r="C12" s="43" t="str">
        <f>VLOOKUP(C10,名簿!$A$1:'名簿'!$C$500,2,FALSE)</f>
        <v>三島大輔</v>
      </c>
      <c r="D12" s="43" t="str">
        <f>VLOOKUP(D10,名簿!$A$1:'名簿'!$C$500,2,FALSE)</f>
        <v>原秀一</v>
      </c>
      <c r="E12" s="40"/>
      <c r="F12" s="43" t="str">
        <f>VLOOKUP(F10,名簿!$A$1:'名簿'!$C$500,2,FALSE)</f>
        <v>・庄野佐登</v>
      </c>
      <c r="G12" s="43" t="str">
        <f>VLOOKUP(G10,名簿!$A$1:'名簿'!$C$500,2,FALSE)</f>
        <v>川崎紀彦</v>
      </c>
      <c r="H12" s="40"/>
      <c r="I12" s="43" t="str">
        <f>VLOOKUP(I10,名簿!$A$1:'名簿'!$C$500,2,FALSE)</f>
        <v>大津延敬</v>
      </c>
      <c r="J12" s="4"/>
      <c r="K12" s="4"/>
    </row>
    <row r="13" spans="1:13" s="47" customFormat="1" ht="16.5" x14ac:dyDescent="0.35">
      <c r="A13" s="44"/>
      <c r="B13" s="45"/>
      <c r="C13" s="46">
        <f>$M$2*100+座席順②!C13</f>
        <v>1135</v>
      </c>
      <c r="D13" s="46">
        <f>$M$2*100+座席順②!D13</f>
        <v>1128</v>
      </c>
      <c r="E13" s="45"/>
      <c r="F13" s="46">
        <f>$M$2*100+座席順②!F13</f>
        <v>1121</v>
      </c>
      <c r="G13" s="46">
        <f>$M$2*100+座席順②!G13</f>
        <v>1113</v>
      </c>
      <c r="H13" s="45"/>
      <c r="I13" s="46">
        <f>$M$2*100+座席順②!I13</f>
        <v>1105</v>
      </c>
      <c r="J13" s="48"/>
      <c r="K13" s="48"/>
    </row>
    <row r="14" spans="1:13" x14ac:dyDescent="0.4">
      <c r="A14" s="39"/>
      <c r="B14" s="40"/>
      <c r="C14" s="41" t="str">
        <f>VLOOKUP(C13,名簿!$A$1:'名簿'!$C$500,3,FALSE)</f>
        <v>まいさか みつき</v>
      </c>
      <c r="D14" s="41" t="str">
        <f>VLOOKUP(D13,名簿!$A$1:'名簿'!$C$500,3,FALSE)</f>
        <v>とつか ひでのり</v>
      </c>
      <c r="E14" s="40"/>
      <c r="F14" s="41" t="str">
        <f>VLOOKUP(F13,名簿!$A$1:'名簿'!$C$500,3,FALSE)</f>
        <v>しまだ いくみ</v>
      </c>
      <c r="G14" s="41" t="str">
        <f>VLOOKUP(G13,名簿!$A$1:'名簿'!$C$500,3,FALSE)</f>
        <v>かめやま よしゆき</v>
      </c>
      <c r="H14" s="40"/>
      <c r="I14" s="41" t="str">
        <f>VLOOKUP(I13,名簿!$A$1:'名簿'!$C$500,3,FALSE)</f>
        <v>えじり みほ</v>
      </c>
      <c r="J14" s="4"/>
      <c r="K14" s="4"/>
    </row>
    <row r="15" spans="1:13" ht="19.5" thickBot="1" x14ac:dyDescent="0.45">
      <c r="A15" s="42"/>
      <c r="B15" s="40"/>
      <c r="C15" s="43" t="str">
        <f>VLOOKUP(C13,名簿!$A$1:'名簿'!$C$500,2,FALSE)</f>
        <v>・舞坂美月</v>
      </c>
      <c r="D15" s="43" t="str">
        <f>VLOOKUP(D13,名簿!$A$1:'名簿'!$C$500,2,FALSE)</f>
        <v>戸塚英紀</v>
      </c>
      <c r="E15" s="40"/>
      <c r="F15" s="43" t="str">
        <f>VLOOKUP(F13,名簿!$A$1:'名簿'!$C$500,2,FALSE)</f>
        <v>・島田伊久美</v>
      </c>
      <c r="G15" s="43" t="str">
        <f>VLOOKUP(G13,名簿!$A$1:'名簿'!$C$500,2,FALSE)</f>
        <v>亀山義之</v>
      </c>
      <c r="H15" s="40"/>
      <c r="I15" s="43" t="str">
        <f>VLOOKUP(I13,名簿!$A$1:'名簿'!$C$500,2,FALSE)</f>
        <v>・江尻美帆</v>
      </c>
      <c r="J15" s="4"/>
      <c r="K15" s="4"/>
    </row>
    <row r="16" spans="1:13" s="47" customFormat="1" ht="16.5" x14ac:dyDescent="0.35">
      <c r="A16" s="44"/>
      <c r="B16" s="45"/>
      <c r="C16" s="46">
        <f>$M$2*100+座席順②!C16</f>
        <v>1134</v>
      </c>
      <c r="D16" s="46">
        <f>$M$2*100+座席順②!D16</f>
        <v>1127</v>
      </c>
      <c r="E16" s="45"/>
      <c r="F16" s="46">
        <f>$M$2*100+座席順②!F16</f>
        <v>1120</v>
      </c>
      <c r="G16" s="46">
        <f>$M$2*100+座席順②!G16</f>
        <v>1112</v>
      </c>
      <c r="H16" s="45"/>
      <c r="I16" s="46">
        <f>$M$2*100+座席順②!I16</f>
        <v>1104</v>
      </c>
      <c r="J16" s="48"/>
      <c r="K16" s="48"/>
    </row>
    <row r="17" spans="1:11" x14ac:dyDescent="0.4">
      <c r="A17" s="39"/>
      <c r="B17" s="40"/>
      <c r="C17" s="41" t="str">
        <f>VLOOKUP(C16,名簿!$A$1:'名簿'!$C$500,3,FALSE)</f>
        <v>ふたがわ あつみ</v>
      </c>
      <c r="D17" s="41" t="str">
        <f>VLOOKUP(D16,名簿!$A$1:'名簿'!$C$500,3,FALSE)</f>
        <v>つちやま こうが</v>
      </c>
      <c r="E17" s="40"/>
      <c r="F17" s="41" t="str">
        <f>VLOOKUP(F16,名簿!$A$1:'名簿'!$C$500,3,FALSE)</f>
        <v>しながわ かんな</v>
      </c>
      <c r="G17" s="41" t="str">
        <f>VLOOKUP(G16,名簿!$A$1:'名簿'!$C$500,3,FALSE)</f>
        <v>かなや まさき</v>
      </c>
      <c r="H17" s="40"/>
      <c r="I17" s="41" t="str">
        <f>VLOOKUP(I16,名簿!$A$1:'名簿'!$C$500,3,FALSE)</f>
        <v>いその だいすけ</v>
      </c>
      <c r="J17" s="4"/>
      <c r="K17" s="4"/>
    </row>
    <row r="18" spans="1:11" ht="19.5" thickBot="1" x14ac:dyDescent="0.45">
      <c r="A18" s="42"/>
      <c r="B18" s="40"/>
      <c r="C18" s="43" t="str">
        <f>VLOOKUP(C16,名簿!$A$1:'名簿'!$C$500,2,FALSE)</f>
        <v>二川渥美</v>
      </c>
      <c r="D18" s="43" t="str">
        <f>VLOOKUP(D16,名簿!$A$1:'名簿'!$C$500,2,FALSE)</f>
        <v>土山光雅</v>
      </c>
      <c r="E18" s="40"/>
      <c r="F18" s="43" t="str">
        <f>VLOOKUP(F16,名簿!$A$1:'名簿'!$C$500,2,FALSE)</f>
        <v>・品川神奈</v>
      </c>
      <c r="G18" s="43" t="str">
        <f>VLOOKUP(G16,名簿!$A$1:'名簿'!$C$500,2,FALSE)</f>
        <v>金谷真樹</v>
      </c>
      <c r="H18" s="40"/>
      <c r="I18" s="43" t="str">
        <f>VLOOKUP(I16,名簿!$A$1:'名簿'!$C$500,2,FALSE)</f>
        <v>磯野大介</v>
      </c>
      <c r="J18" s="4"/>
      <c r="K18" s="4"/>
    </row>
    <row r="19" spans="1:11" s="47" customFormat="1" ht="16.5" x14ac:dyDescent="0.35">
      <c r="A19" s="44"/>
      <c r="B19" s="45"/>
      <c r="C19" s="46">
        <f>$M$2*100+座席順②!C19</f>
        <v>1133</v>
      </c>
      <c r="D19" s="46">
        <f>$M$2*100+座席順②!D19</f>
        <v>1126</v>
      </c>
      <c r="E19" s="45"/>
      <c r="F19" s="46">
        <f>$M$2*100+座席順②!F19</f>
        <v>1119</v>
      </c>
      <c r="G19" s="46">
        <f>$M$2*100+座席順②!G19</f>
        <v>1111</v>
      </c>
      <c r="H19" s="45"/>
      <c r="I19" s="46">
        <f>$M$2*100+座席順②!I19</f>
        <v>1103</v>
      </c>
      <c r="J19" s="48"/>
      <c r="K19" s="48"/>
    </row>
    <row r="20" spans="1:11" x14ac:dyDescent="0.4">
      <c r="A20" s="39"/>
      <c r="B20" s="40"/>
      <c r="C20" s="41" t="str">
        <f>VLOOKUP(C19,名簿!$A$1:'名簿'!$C$500,3,FALSE)</f>
        <v>ふじさわ つねお</v>
      </c>
      <c r="D20" s="41" t="str">
        <f>VLOOKUP(D19,名簿!$A$1:'名簿'!$C$500,3,FALSE)</f>
        <v>ちりゅう けいこ</v>
      </c>
      <c r="E20" s="40"/>
      <c r="F20" s="41" t="str">
        <f>VLOOKUP(F19,名簿!$A$1:'名簿'!$C$500,3,FALSE)</f>
        <v>さとう みえ</v>
      </c>
      <c r="G20" s="41" t="str">
        <f>VLOOKUP(G19,名簿!$A$1:'名簿'!$C$500,3,FALSE)</f>
        <v>かけがわ さぶろう</v>
      </c>
      <c r="H20" s="40"/>
      <c r="I20" s="41" t="str">
        <f>VLOOKUP(I19,名簿!$A$1:'名簿'!$C$500,3,FALSE)</f>
        <v>いしべ こなん</v>
      </c>
      <c r="J20" s="4"/>
      <c r="K20" s="4"/>
    </row>
    <row r="21" spans="1:11" ht="19.5" thickBot="1" x14ac:dyDescent="0.45">
      <c r="A21" s="42"/>
      <c r="B21" s="40"/>
      <c r="C21" s="43" t="str">
        <f>VLOOKUP(C19,名簿!$A$1:'名簿'!$C$500,2,FALSE)</f>
        <v>藤沢恒夫</v>
      </c>
      <c r="D21" s="43" t="str">
        <f>VLOOKUP(D19,名簿!$A$1:'名簿'!$C$500,2,FALSE)</f>
        <v>・知立桂子</v>
      </c>
      <c r="E21" s="40"/>
      <c r="F21" s="43" t="str">
        <f>VLOOKUP(F19,名簿!$A$1:'名簿'!$C$500,2,FALSE)</f>
        <v>・佐藤美枝</v>
      </c>
      <c r="G21" s="43" t="str">
        <f>VLOOKUP(G19,名簿!$A$1:'名簿'!$C$500,2,FALSE)</f>
        <v>掛川三郎</v>
      </c>
      <c r="H21" s="40"/>
      <c r="I21" s="43" t="str">
        <f>VLOOKUP(I19,名簿!$A$1:'名簿'!$C$500,2,FALSE)</f>
        <v>石部湖南</v>
      </c>
      <c r="J21" s="4"/>
      <c r="K21" s="4"/>
    </row>
    <row r="22" spans="1:11" s="47" customFormat="1" ht="16.5" x14ac:dyDescent="0.35">
      <c r="A22" s="46">
        <f>$M$2*100+座席順②!A22</f>
        <v>1140</v>
      </c>
      <c r="B22" s="45"/>
      <c r="C22" s="46">
        <f>$M$2*100+座席順②!C22</f>
        <v>1132</v>
      </c>
      <c r="D22" s="46">
        <f>$M$2*100+座席順②!D22</f>
        <v>1125</v>
      </c>
      <c r="E22" s="45"/>
      <c r="F22" s="46">
        <f>$M$2*100+座席順②!F22</f>
        <v>1118</v>
      </c>
      <c r="G22" s="46">
        <f>$M$2*100+座席順②!G22</f>
        <v>1110</v>
      </c>
      <c r="H22" s="45"/>
      <c r="I22" s="46">
        <f>$M$2*100+座席順②!I22</f>
        <v>1102</v>
      </c>
      <c r="J22" s="48"/>
      <c r="K22" s="48"/>
    </row>
    <row r="23" spans="1:11" x14ac:dyDescent="0.4">
      <c r="A23" s="41" t="str">
        <f>VLOOKUP(A22,名簿!$A$1:'名簿'!$C$500,3,FALSE)</f>
        <v>よしわら まさよし</v>
      </c>
      <c r="B23" s="40"/>
      <c r="C23" s="41" t="str">
        <f>VLOOKUP(C22,名簿!$A$1:'名簿'!$C$500,3,FALSE)</f>
        <v>ふじかわ きらり</v>
      </c>
      <c r="D23" s="41" t="str">
        <f>VLOOKUP(D22,名簿!$A$1:'名簿'!$C$500,3,FALSE)</f>
        <v>たはら こなつ</v>
      </c>
      <c r="E23" s="40"/>
      <c r="F23" s="41" t="str">
        <f>VLOOKUP(F22,名簿!$A$1:'名簿'!$C$500,3,FALSE)</f>
        <v>さかした せいや</v>
      </c>
      <c r="G23" s="41" t="str">
        <f>VLOOKUP(G22,名簿!$A$1:'名簿'!$C$500,3,FALSE)</f>
        <v>おきつ ゆい</v>
      </c>
      <c r="H23" s="40"/>
      <c r="I23" s="41" t="str">
        <f>VLOOKUP(I22,名簿!$A$1:'名簿'!$C$500,3,FALSE)</f>
        <v>あらい まりな</v>
      </c>
      <c r="J23" s="4"/>
      <c r="K23" s="4"/>
    </row>
    <row r="24" spans="1:11" ht="19.5" thickBot="1" x14ac:dyDescent="0.45">
      <c r="A24" s="43" t="str">
        <f>VLOOKUP(A22,名簿!$A$1:'名簿'!$C$500,2,FALSE)</f>
        <v>吉原正義</v>
      </c>
      <c r="B24" s="40"/>
      <c r="C24" s="43" t="str">
        <f>VLOOKUP(C22,名簿!$A$1:'名簿'!$C$500,2,FALSE)</f>
        <v>・藤川きらり</v>
      </c>
      <c r="D24" s="43" t="str">
        <f>VLOOKUP(D22,名簿!$A$1:'名簿'!$C$500,2,FALSE)</f>
        <v>・田原小夏</v>
      </c>
      <c r="E24" s="40"/>
      <c r="F24" s="43" t="str">
        <f>VLOOKUP(F22,名簿!$A$1:'名簿'!$C$500,2,FALSE)</f>
        <v>坂下勢矢</v>
      </c>
      <c r="G24" s="43" t="str">
        <f>VLOOKUP(G22,名簿!$A$1:'名簿'!$C$500,2,FALSE)</f>
        <v>・沖津唯</v>
      </c>
      <c r="H24" s="40"/>
      <c r="I24" s="43" t="str">
        <f>VLOOKUP(I22,名簿!$A$1:'名簿'!$C$500,2,FALSE)</f>
        <v>・新居満里奈</v>
      </c>
      <c r="J24" s="4"/>
      <c r="K24" s="4"/>
    </row>
    <row r="25" spans="1:11" s="47" customFormat="1" ht="16.5" x14ac:dyDescent="0.35">
      <c r="A25" s="46">
        <f>$M$2*100+座席順②!A25</f>
        <v>1139</v>
      </c>
      <c r="B25" s="45"/>
      <c r="C25" s="46">
        <f>$M$2*100+座席順②!C25</f>
        <v>1131</v>
      </c>
      <c r="D25" s="46">
        <f>$M$2*100+座席順②!D25</f>
        <v>1124</v>
      </c>
      <c r="E25" s="45"/>
      <c r="F25" s="46">
        <f>$M$2*100+座席順②!F25</f>
        <v>1117</v>
      </c>
      <c r="G25" s="46">
        <f>$M$2*100+座席順②!G25</f>
        <v>1109</v>
      </c>
      <c r="H25" s="45"/>
      <c r="I25" s="46">
        <f>$M$2*100+座席順②!I25</f>
        <v>1101</v>
      </c>
      <c r="J25" s="48"/>
      <c r="K25" s="48"/>
    </row>
    <row r="26" spans="1:11" x14ac:dyDescent="0.4">
      <c r="A26" s="41" t="str">
        <f>VLOOKUP(A25,名簿!$A$1:'名簿'!$C$500,3,FALSE)</f>
        <v>よしだ こはく</v>
      </c>
      <c r="B26" s="40"/>
      <c r="C26" s="41" t="str">
        <f>VLOOKUP(C25,名簿!$A$1:'名簿'!$C$500,3,FALSE)</f>
        <v>ひらつか かつひろ</v>
      </c>
      <c r="D26" s="41" t="str">
        <f>VLOOKUP(D25,名簿!$A$1:'名簿'!$C$500,3,FALSE)</f>
        <v>せき すずか</v>
      </c>
      <c r="E26" s="40"/>
      <c r="F26" s="41" t="str">
        <f>VLOOKUP(F25,名簿!$A$1:'名簿'!$C$500,3,FALSE)</f>
        <v>くわな なるみ</v>
      </c>
      <c r="G26" s="41" t="str">
        <f>VLOOKUP(G25,名簿!$A$1:'名簿'!$C$500,3,FALSE)</f>
        <v>おかべ まりこ</v>
      </c>
      <c r="H26" s="40"/>
      <c r="I26" s="41" t="str">
        <f>VLOOKUP(I25,名簿!$A$1:'名簿'!$C$500,3,FALSE)</f>
        <v>あかさか おとわ</v>
      </c>
      <c r="J26" s="4"/>
      <c r="K26" s="4"/>
    </row>
    <row r="27" spans="1:11" ht="19.5" thickBot="1" x14ac:dyDescent="0.45">
      <c r="A27" s="43" t="str">
        <f>VLOOKUP(A25,名簿!$A$1:'名簿'!$C$500,2,FALSE)</f>
        <v>・吉田琥珀</v>
      </c>
      <c r="B27" s="40"/>
      <c r="C27" s="43" t="str">
        <f>VLOOKUP(C25,名簿!$A$1:'名簿'!$C$500,2,FALSE)</f>
        <v>平塚克宏</v>
      </c>
      <c r="D27" s="43" t="str">
        <f>VLOOKUP(D25,名簿!$A$1:'名簿'!$C$500,2,FALSE)</f>
        <v>・関涼花</v>
      </c>
      <c r="E27" s="40"/>
      <c r="F27" s="43" t="str">
        <f>VLOOKUP(F25,名簿!$A$1:'名簿'!$C$500,2,FALSE)</f>
        <v>・桑名成実</v>
      </c>
      <c r="G27" s="43" t="str">
        <f>VLOOKUP(G25,名簿!$A$1:'名簿'!$C$500,2,FALSE)</f>
        <v>・岡部真理子</v>
      </c>
      <c r="H27" s="40"/>
      <c r="I27" s="43" t="str">
        <f>VLOOKUP(I25,名簿!$A$1:'名簿'!$C$500,2,FALSE)</f>
        <v>・赤坂音羽</v>
      </c>
      <c r="J27" s="4"/>
      <c r="K27" s="4"/>
    </row>
    <row r="28" spans="1:11" ht="19.5" thickBot="1" x14ac:dyDescent="0.45">
      <c r="A28" s="29"/>
      <c r="B28" s="29"/>
      <c r="C28" s="29"/>
      <c r="D28" s="29"/>
      <c r="E28" s="29"/>
      <c r="F28" s="29"/>
      <c r="G28" s="29"/>
      <c r="H28" s="29"/>
      <c r="I28" s="29"/>
      <c r="J28" s="4"/>
      <c r="K28" s="4"/>
    </row>
    <row r="29" spans="1:11" ht="19.5" thickBot="1" x14ac:dyDescent="0.45">
      <c r="A29" s="29"/>
      <c r="B29" s="29"/>
      <c r="C29" s="29"/>
      <c r="D29" s="65" t="s">
        <v>4</v>
      </c>
      <c r="E29" s="66"/>
      <c r="F29" s="67"/>
      <c r="G29" s="29"/>
      <c r="H29" s="29"/>
      <c r="I29" s="29"/>
      <c r="J29" s="4"/>
      <c r="K29" s="4"/>
    </row>
  </sheetData>
  <mergeCells count="2">
    <mergeCell ref="D2:F2"/>
    <mergeCell ref="D29:F29"/>
  </mergeCells>
  <phoneticPr fontId="1"/>
  <pageMargins left="0.7" right="0.7" top="0.75" bottom="0.75" header="0.3" footer="0.3"/>
  <pageSetup paperSize="9" scale="88" orientation="portrait" verticalDpi="300" r:id="rId1"/>
  <colBreaks count="1" manualBreakCount="1">
    <brk id="9" max="28"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62D51-63F0-4443-98AF-4B11C45AA4B1}">
  <dimension ref="A1:L23"/>
  <sheetViews>
    <sheetView view="pageBreakPreview" zoomScaleNormal="100" zoomScaleSheetLayoutView="100" workbookViewId="0">
      <selection activeCell="L3" sqref="L3"/>
    </sheetView>
  </sheetViews>
  <sheetFormatPr defaultRowHeight="18.75" x14ac:dyDescent="0.4"/>
  <cols>
    <col min="1" max="1" width="14.5" customWidth="1"/>
    <col min="2" max="3" width="14.375" customWidth="1"/>
    <col min="4" max="4" width="1.125" customWidth="1"/>
    <col min="5" max="8" width="14.375" customWidth="1"/>
    <col min="9" max="10" width="2.625" customWidth="1"/>
  </cols>
  <sheetData>
    <row r="1" spans="1:12" ht="19.5" thickBot="1" x14ac:dyDescent="0.45">
      <c r="A1" s="29"/>
      <c r="B1" s="29"/>
      <c r="C1" s="29"/>
      <c r="D1" s="29"/>
      <c r="E1" s="29"/>
      <c r="F1" s="29"/>
      <c r="G1" s="29"/>
      <c r="H1" s="29"/>
    </row>
    <row r="2" spans="1:12" ht="23.25" customHeight="1" thickBot="1" x14ac:dyDescent="0.45">
      <c r="A2" s="29"/>
      <c r="B2" s="29"/>
      <c r="C2" s="64" t="s">
        <v>36</v>
      </c>
      <c r="D2" s="64"/>
      <c r="E2" s="64"/>
      <c r="F2" s="64"/>
      <c r="G2" s="29"/>
      <c r="H2" s="29"/>
      <c r="K2" s="7" t="s">
        <v>3</v>
      </c>
      <c r="L2" s="8" t="s">
        <v>66</v>
      </c>
    </row>
    <row r="3" spans="1:12" ht="19.5" thickBot="1" x14ac:dyDescent="0.45">
      <c r="A3" s="29"/>
      <c r="B3" s="29"/>
      <c r="C3" s="29"/>
      <c r="D3" s="29"/>
      <c r="E3" s="29"/>
      <c r="F3" s="29"/>
      <c r="G3" s="29"/>
      <c r="H3" s="29"/>
    </row>
    <row r="4" spans="1:12" s="47" customFormat="1" ht="16.5" x14ac:dyDescent="0.35">
      <c r="A4" s="46"/>
      <c r="B4" s="46"/>
      <c r="C4" s="46"/>
      <c r="D4" s="45"/>
      <c r="E4" s="46"/>
      <c r="F4" s="46"/>
      <c r="G4" s="46"/>
      <c r="H4" s="46"/>
    </row>
    <row r="5" spans="1:12" x14ac:dyDescent="0.4">
      <c r="A5" s="41"/>
      <c r="B5" s="41"/>
      <c r="C5" s="41"/>
      <c r="D5" s="40"/>
      <c r="E5" s="41"/>
      <c r="F5" s="41"/>
      <c r="G5" s="41"/>
      <c r="H5" s="41"/>
    </row>
    <row r="6" spans="1:12" ht="19.5" thickBot="1" x14ac:dyDescent="0.45">
      <c r="A6" s="43"/>
      <c r="B6" s="43"/>
      <c r="C6" s="43"/>
      <c r="D6" s="40"/>
      <c r="E6" s="43"/>
      <c r="F6" s="43"/>
      <c r="G6" s="43"/>
      <c r="H6" s="43"/>
    </row>
    <row r="7" spans="1:12" s="47" customFormat="1" ht="16.5" x14ac:dyDescent="0.35">
      <c r="A7" s="46"/>
      <c r="B7" s="46"/>
      <c r="C7" s="46"/>
      <c r="D7" s="45"/>
      <c r="E7" s="46"/>
      <c r="F7" s="46"/>
      <c r="G7" s="46"/>
      <c r="H7" s="46"/>
    </row>
    <row r="8" spans="1:12" x14ac:dyDescent="0.4">
      <c r="A8" s="41"/>
      <c r="B8" s="41"/>
      <c r="C8" s="41"/>
      <c r="D8" s="40"/>
      <c r="E8" s="41"/>
      <c r="F8" s="41"/>
      <c r="G8" s="41"/>
      <c r="H8" s="41"/>
    </row>
    <row r="9" spans="1:12" ht="19.5" thickBot="1" x14ac:dyDescent="0.45">
      <c r="A9" s="43"/>
      <c r="B9" s="43"/>
      <c r="C9" s="43"/>
      <c r="D9" s="40"/>
      <c r="E9" s="43"/>
      <c r="F9" s="43"/>
      <c r="G9" s="43"/>
      <c r="H9" s="43"/>
    </row>
    <row r="10" spans="1:12" s="47" customFormat="1" ht="16.5" x14ac:dyDescent="0.35">
      <c r="A10" s="46"/>
      <c r="B10" s="46"/>
      <c r="C10" s="46"/>
      <c r="D10" s="45"/>
      <c r="E10" s="46"/>
      <c r="F10" s="46"/>
      <c r="G10" s="46"/>
      <c r="H10" s="46"/>
    </row>
    <row r="11" spans="1:12" x14ac:dyDescent="0.4">
      <c r="A11" s="41"/>
      <c r="B11" s="41"/>
      <c r="C11" s="41"/>
      <c r="D11" s="40"/>
      <c r="E11" s="41"/>
      <c r="F11" s="41"/>
      <c r="G11" s="41"/>
      <c r="H11" s="41"/>
    </row>
    <row r="12" spans="1:12" ht="19.5" thickBot="1" x14ac:dyDescent="0.45">
      <c r="A12" s="43"/>
      <c r="B12" s="43"/>
      <c r="C12" s="43"/>
      <c r="D12" s="40"/>
      <c r="E12" s="43"/>
      <c r="F12" s="43"/>
      <c r="G12" s="43"/>
      <c r="H12" s="43"/>
    </row>
    <row r="13" spans="1:12" s="47" customFormat="1" ht="16.5" x14ac:dyDescent="0.35">
      <c r="A13" s="46"/>
      <c r="B13" s="46"/>
      <c r="C13" s="46"/>
      <c r="D13" s="45"/>
      <c r="E13" s="46"/>
      <c r="F13" s="46"/>
      <c r="G13" s="46"/>
      <c r="H13" s="46"/>
    </row>
    <row r="14" spans="1:12" x14ac:dyDescent="0.4">
      <c r="A14" s="41"/>
      <c r="B14" s="41"/>
      <c r="C14" s="41"/>
      <c r="D14" s="40"/>
      <c r="E14" s="41"/>
      <c r="F14" s="41"/>
      <c r="G14" s="41"/>
      <c r="H14" s="41"/>
    </row>
    <row r="15" spans="1:12" ht="19.5" thickBot="1" x14ac:dyDescent="0.45">
      <c r="A15" s="43"/>
      <c r="B15" s="43"/>
      <c r="C15" s="43"/>
      <c r="D15" s="40"/>
      <c r="E15" s="43"/>
      <c r="F15" s="43"/>
      <c r="G15" s="43"/>
      <c r="H15" s="43"/>
    </row>
    <row r="16" spans="1:12" s="47" customFormat="1" ht="16.5" x14ac:dyDescent="0.35">
      <c r="A16" s="46"/>
      <c r="B16" s="46"/>
      <c r="C16" s="46"/>
      <c r="D16" s="45"/>
      <c r="E16" s="46"/>
      <c r="F16" s="46"/>
      <c r="G16" s="46"/>
      <c r="H16" s="46"/>
    </row>
    <row r="17" spans="1:8" x14ac:dyDescent="0.4">
      <c r="A17" s="41"/>
      <c r="B17" s="41"/>
      <c r="C17" s="41"/>
      <c r="D17" s="40"/>
      <c r="E17" s="41"/>
      <c r="F17" s="41"/>
      <c r="G17" s="41"/>
      <c r="H17" s="41"/>
    </row>
    <row r="18" spans="1:8" ht="19.5" thickBot="1" x14ac:dyDescent="0.45">
      <c r="A18" s="43"/>
      <c r="B18" s="43"/>
      <c r="C18" s="43"/>
      <c r="D18" s="40"/>
      <c r="E18" s="43"/>
      <c r="F18" s="43"/>
      <c r="G18" s="43"/>
      <c r="H18" s="43"/>
    </row>
    <row r="19" spans="1:8" s="47" customFormat="1" ht="16.5" x14ac:dyDescent="0.35">
      <c r="A19" s="46"/>
      <c r="B19" s="46"/>
      <c r="C19" s="46"/>
      <c r="D19" s="45"/>
      <c r="E19" s="46"/>
      <c r="F19" s="46"/>
      <c r="G19" s="46"/>
      <c r="H19" s="46"/>
    </row>
    <row r="20" spans="1:8" x14ac:dyDescent="0.4">
      <c r="A20" s="41"/>
      <c r="B20" s="41"/>
      <c r="C20" s="41"/>
      <c r="D20" s="40"/>
      <c r="E20" s="41"/>
      <c r="F20" s="41"/>
      <c r="G20" s="41"/>
      <c r="H20" s="41"/>
    </row>
    <row r="21" spans="1:8" ht="19.5" thickBot="1" x14ac:dyDescent="0.45">
      <c r="A21" s="43"/>
      <c r="B21" s="43"/>
      <c r="C21" s="43"/>
      <c r="D21" s="40"/>
      <c r="E21" s="43"/>
      <c r="F21" s="43"/>
      <c r="G21" s="43"/>
      <c r="H21" s="43"/>
    </row>
    <row r="22" spans="1:8" ht="19.5" thickBot="1" x14ac:dyDescent="0.45">
      <c r="A22" s="29"/>
      <c r="B22" s="29"/>
      <c r="C22" s="29"/>
      <c r="D22" s="29"/>
      <c r="E22" s="29"/>
      <c r="F22" s="29"/>
      <c r="G22" s="29"/>
      <c r="H22" s="29"/>
    </row>
    <row r="23" spans="1:8" ht="19.5" thickBot="1" x14ac:dyDescent="0.45">
      <c r="A23" s="29"/>
      <c r="B23" s="29"/>
      <c r="C23" s="65" t="s">
        <v>4</v>
      </c>
      <c r="D23" s="66"/>
      <c r="E23" s="66"/>
      <c r="F23" s="67"/>
      <c r="G23" s="29"/>
      <c r="H23" s="29"/>
    </row>
  </sheetData>
  <mergeCells count="2">
    <mergeCell ref="C2:F2"/>
    <mergeCell ref="C23:F23"/>
  </mergeCells>
  <phoneticPr fontId="1"/>
  <pageMargins left="0.7" right="0.7" top="0.75" bottom="0.75" header="0.3" footer="0.3"/>
  <pageSetup paperSize="9" scale="79" orientation="portrait" verticalDpi="300" r:id="rId1"/>
  <colBreaks count="1" manualBreakCount="1">
    <brk id="8" max="28"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7AF8D-C2CA-4ECD-800E-2A3F9C299561}">
  <dimension ref="A1:L23"/>
  <sheetViews>
    <sheetView view="pageBreakPreview" zoomScaleNormal="100" zoomScaleSheetLayoutView="100" workbookViewId="0"/>
  </sheetViews>
  <sheetFormatPr defaultRowHeight="18.75" x14ac:dyDescent="0.4"/>
  <cols>
    <col min="1" max="1" width="14.5" customWidth="1"/>
    <col min="2" max="3" width="14.375" customWidth="1"/>
    <col min="4" max="4" width="1.125" customWidth="1"/>
    <col min="5" max="8" width="14.375" customWidth="1"/>
    <col min="9" max="10" width="2.625" customWidth="1"/>
  </cols>
  <sheetData>
    <row r="1" spans="1:12" ht="19.5" thickBot="1" x14ac:dyDescent="0.45">
      <c r="A1" s="29"/>
      <c r="B1" s="29"/>
      <c r="C1" s="29"/>
      <c r="D1" s="29"/>
      <c r="E1" s="29"/>
      <c r="F1" s="29"/>
      <c r="G1" s="29"/>
      <c r="H1" s="29"/>
    </row>
    <row r="2" spans="1:12" ht="23.25" customHeight="1" thickBot="1" x14ac:dyDescent="0.45">
      <c r="A2" s="29"/>
      <c r="B2" s="29"/>
      <c r="C2" s="64" t="s">
        <v>67</v>
      </c>
      <c r="D2" s="64"/>
      <c r="E2" s="64"/>
      <c r="F2" s="64"/>
      <c r="G2" s="29"/>
      <c r="H2" s="29"/>
      <c r="K2" s="7" t="s">
        <v>3</v>
      </c>
      <c r="L2" s="8" t="s">
        <v>66</v>
      </c>
    </row>
    <row r="3" spans="1:12" ht="19.5" thickBot="1" x14ac:dyDescent="0.45">
      <c r="A3" s="29"/>
      <c r="B3" s="29"/>
      <c r="C3" s="29"/>
      <c r="D3" s="29"/>
      <c r="E3" s="29"/>
      <c r="F3" s="29"/>
      <c r="G3" s="29"/>
      <c r="H3" s="29"/>
    </row>
    <row r="4" spans="1:12" s="47" customFormat="1" ht="16.5" x14ac:dyDescent="0.35">
      <c r="A4" s="46"/>
      <c r="B4" s="46"/>
      <c r="C4" s="46"/>
      <c r="D4" s="45"/>
      <c r="E4" s="46"/>
      <c r="F4" s="46"/>
      <c r="G4" s="46"/>
      <c r="H4" s="46"/>
    </row>
    <row r="5" spans="1:12" x14ac:dyDescent="0.4">
      <c r="A5" s="41"/>
      <c r="B5" s="41"/>
      <c r="C5" s="41"/>
      <c r="D5" s="40"/>
      <c r="E5" s="41"/>
      <c r="F5" s="41"/>
      <c r="G5" s="41"/>
      <c r="H5" s="41"/>
    </row>
    <row r="6" spans="1:12" ht="19.5" thickBot="1" x14ac:dyDescent="0.45">
      <c r="A6" s="43"/>
      <c r="B6" s="43"/>
      <c r="C6" s="43"/>
      <c r="D6" s="40"/>
      <c r="E6" s="43"/>
      <c r="F6" s="43"/>
      <c r="G6" s="43"/>
      <c r="H6" s="43"/>
    </row>
    <row r="7" spans="1:12" s="47" customFormat="1" ht="16.5" x14ac:dyDescent="0.35">
      <c r="A7" s="46"/>
      <c r="B7" s="46"/>
      <c r="C7" s="46"/>
      <c r="D7" s="45"/>
      <c r="E7" s="46"/>
      <c r="F7" s="46"/>
      <c r="G7" s="46"/>
      <c r="H7" s="46"/>
    </row>
    <row r="8" spans="1:12" x14ac:dyDescent="0.4">
      <c r="A8" s="41"/>
      <c r="B8" s="41"/>
      <c r="C8" s="41"/>
      <c r="D8" s="40"/>
      <c r="E8" s="41"/>
      <c r="F8" s="41"/>
      <c r="G8" s="41"/>
      <c r="H8" s="41"/>
    </row>
    <row r="9" spans="1:12" ht="19.5" thickBot="1" x14ac:dyDescent="0.45">
      <c r="A9" s="43"/>
      <c r="B9" s="43"/>
      <c r="C9" s="43"/>
      <c r="D9" s="40"/>
      <c r="E9" s="43"/>
      <c r="F9" s="43"/>
      <c r="G9" s="43"/>
      <c r="H9" s="43"/>
    </row>
    <row r="10" spans="1:12" s="47" customFormat="1" ht="16.5" x14ac:dyDescent="0.35">
      <c r="A10" s="46"/>
      <c r="B10" s="46"/>
      <c r="C10" s="46"/>
      <c r="D10" s="45"/>
      <c r="E10" s="46"/>
      <c r="F10" s="46"/>
      <c r="G10" s="46"/>
      <c r="H10" s="46"/>
    </row>
    <row r="11" spans="1:12" x14ac:dyDescent="0.4">
      <c r="A11" s="41"/>
      <c r="B11" s="41"/>
      <c r="C11" s="41"/>
      <c r="D11" s="40"/>
      <c r="E11" s="41"/>
      <c r="F11" s="41"/>
      <c r="G11" s="41"/>
      <c r="H11" s="41"/>
    </row>
    <row r="12" spans="1:12" ht="19.5" thickBot="1" x14ac:dyDescent="0.45">
      <c r="A12" s="43"/>
      <c r="B12" s="43"/>
      <c r="C12" s="43"/>
      <c r="D12" s="40"/>
      <c r="E12" s="43"/>
      <c r="F12" s="43"/>
      <c r="G12" s="43"/>
      <c r="H12" s="43"/>
    </row>
    <row r="13" spans="1:12" s="47" customFormat="1" ht="16.5" x14ac:dyDescent="0.35">
      <c r="A13" s="46"/>
      <c r="B13" s="46"/>
      <c r="C13" s="46"/>
      <c r="D13" s="45"/>
      <c r="E13" s="46"/>
      <c r="F13" s="46"/>
      <c r="G13" s="46"/>
      <c r="H13" s="46"/>
    </row>
    <row r="14" spans="1:12" x14ac:dyDescent="0.4">
      <c r="A14" s="41"/>
      <c r="B14" s="41"/>
      <c r="C14" s="41"/>
      <c r="D14" s="40"/>
      <c r="E14" s="41"/>
      <c r="F14" s="41"/>
      <c r="G14" s="41"/>
      <c r="H14" s="41"/>
    </row>
    <row r="15" spans="1:12" ht="19.5" thickBot="1" x14ac:dyDescent="0.45">
      <c r="A15" s="43"/>
      <c r="B15" s="43"/>
      <c r="C15" s="43"/>
      <c r="D15" s="40"/>
      <c r="E15" s="43"/>
      <c r="F15" s="43"/>
      <c r="G15" s="43"/>
      <c r="H15" s="43"/>
    </row>
    <row r="16" spans="1:12" s="47" customFormat="1" ht="16.5" x14ac:dyDescent="0.35">
      <c r="A16" s="46"/>
      <c r="B16" s="46"/>
      <c r="C16" s="46"/>
      <c r="D16" s="45"/>
      <c r="E16" s="46"/>
      <c r="F16" s="46"/>
      <c r="G16" s="46"/>
      <c r="H16" s="46"/>
    </row>
    <row r="17" spans="1:8" x14ac:dyDescent="0.4">
      <c r="A17" s="41"/>
      <c r="B17" s="41"/>
      <c r="C17" s="41"/>
      <c r="D17" s="40"/>
      <c r="E17" s="41"/>
      <c r="F17" s="41"/>
      <c r="G17" s="41"/>
      <c r="H17" s="41"/>
    </row>
    <row r="18" spans="1:8" ht="19.5" thickBot="1" x14ac:dyDescent="0.45">
      <c r="A18" s="43"/>
      <c r="B18" s="43"/>
      <c r="C18" s="43"/>
      <c r="D18" s="40"/>
      <c r="E18" s="43"/>
      <c r="F18" s="43"/>
      <c r="G18" s="43"/>
      <c r="H18" s="43"/>
    </row>
    <row r="19" spans="1:8" s="47" customFormat="1" ht="16.5" x14ac:dyDescent="0.35">
      <c r="A19" s="46"/>
      <c r="B19" s="46" t="str">
        <f>$L$2&amp;座席順③!B19</f>
        <v>3A20</v>
      </c>
      <c r="C19" s="46" t="str">
        <f>$L$2&amp;座席順③!C19</f>
        <v>3A15</v>
      </c>
      <c r="D19" s="45"/>
      <c r="E19" s="46" t="str">
        <f>$L$2&amp;座席順③!E19</f>
        <v>3A09</v>
      </c>
      <c r="F19" s="46" t="str">
        <f>$L$2&amp;座席順③!F19</f>
        <v>3A06</v>
      </c>
      <c r="G19" s="46" t="str">
        <f>$L$2&amp;座席順③!G19</f>
        <v>3A05</v>
      </c>
      <c r="H19" s="46" t="str">
        <f>$L$2&amp;座席順③!H19</f>
        <v>3A03</v>
      </c>
    </row>
    <row r="20" spans="1:8" x14ac:dyDescent="0.4">
      <c r="A20" s="41"/>
      <c r="B20" s="41" t="str">
        <f>VLOOKUP(B19,名簿②!$A$1:'名簿②'!$C$500,3,FALSE)</f>
        <v>3A20よみ</v>
      </c>
      <c r="C20" s="41" t="str">
        <f>VLOOKUP(C19,名簿②!$A$1:'名簿②'!$C$500,3,FALSE)</f>
        <v>3A15よみ</v>
      </c>
      <c r="D20" s="40"/>
      <c r="E20" s="41" t="str">
        <f>VLOOKUP(E19,名簿②!$A$1:'名簿②'!$C$500,3,FALSE)</f>
        <v>3A09よみ</v>
      </c>
      <c r="F20" s="41" t="str">
        <f>VLOOKUP(F19,名簿②!$A$1:'名簿②'!$C$500,3,FALSE)</f>
        <v>3A06よみ</v>
      </c>
      <c r="G20" s="41" t="str">
        <f>VLOOKUP(G19,名簿②!$A$1:'名簿②'!$C$500,3,FALSE)</f>
        <v>3A05よみ</v>
      </c>
      <c r="H20" s="41" t="str">
        <f>VLOOKUP(H19,名簿②!$A$1:'名簿②'!$C$500,3,FALSE)</f>
        <v>3A03よみ</v>
      </c>
    </row>
    <row r="21" spans="1:8" ht="19.5" thickBot="1" x14ac:dyDescent="0.45">
      <c r="A21" s="43"/>
      <c r="B21" s="43" t="str">
        <f>VLOOKUP(B19,名簿②!$A$1:'名簿②'!$C$500,2,FALSE)</f>
        <v>3A20名前</v>
      </c>
      <c r="C21" s="43" t="str">
        <f>VLOOKUP(C19,名簿②!$A$1:'名簿②'!$C$500,2,FALSE)</f>
        <v>3A15名前</v>
      </c>
      <c r="D21" s="40"/>
      <c r="E21" s="43" t="str">
        <f>VLOOKUP(E19,名簿②!$A$1:'名簿②'!$C$500,2,FALSE)</f>
        <v>3A09名前</v>
      </c>
      <c r="F21" s="43" t="str">
        <f>VLOOKUP(F19,名簿②!$A$1:'名簿②'!$C$500,2,FALSE)</f>
        <v>3A06名前</v>
      </c>
      <c r="G21" s="43" t="str">
        <f>VLOOKUP(G19,名簿②!$A$1:'名簿②'!$C$500,2,FALSE)</f>
        <v>3A05名前</v>
      </c>
      <c r="H21" s="43" t="str">
        <f>VLOOKUP(H19,名簿②!$A$1:'名簿②'!$C$500,2,FALSE)</f>
        <v>3A03名前</v>
      </c>
    </row>
    <row r="22" spans="1:8" ht="19.5" thickBot="1" x14ac:dyDescent="0.45">
      <c r="A22" s="29"/>
      <c r="B22" s="29"/>
      <c r="C22" s="29"/>
      <c r="D22" s="29"/>
      <c r="E22" s="29"/>
      <c r="F22" s="29"/>
      <c r="G22" s="29"/>
      <c r="H22" s="29"/>
    </row>
    <row r="23" spans="1:8" ht="19.5" thickBot="1" x14ac:dyDescent="0.45">
      <c r="A23" s="29"/>
      <c r="B23" s="29"/>
      <c r="C23" s="65" t="s">
        <v>4</v>
      </c>
      <c r="D23" s="66"/>
      <c r="E23" s="66"/>
      <c r="F23" s="67"/>
      <c r="G23" s="29"/>
      <c r="H23" s="29"/>
    </row>
  </sheetData>
  <mergeCells count="2">
    <mergeCell ref="C2:F2"/>
    <mergeCell ref="C23:F23"/>
  </mergeCells>
  <phoneticPr fontId="1"/>
  <pageMargins left="0.7" right="0.7" top="0.75" bottom="0.75" header="0.3" footer="0.3"/>
  <pageSetup paperSize="9" scale="79" orientation="portrait" verticalDpi="300" r:id="rId1"/>
  <colBreaks count="1" manualBreakCount="1">
    <brk id="8" max="28"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I36"/>
  <sheetViews>
    <sheetView topLeftCell="A10" zoomScaleNormal="100" workbookViewId="0">
      <selection activeCell="D2" sqref="D2:F2"/>
    </sheetView>
  </sheetViews>
  <sheetFormatPr defaultRowHeight="18.75" x14ac:dyDescent="0.4"/>
  <cols>
    <col min="2" max="2" width="1.125" customWidth="1"/>
    <col min="5" max="5" width="1.125" style="4" customWidth="1"/>
    <col min="8" max="8" width="1.125" customWidth="1"/>
  </cols>
  <sheetData>
    <row r="2" spans="1:9" ht="23.25" customHeight="1" x14ac:dyDescent="0.5">
      <c r="D2" s="68" t="str">
        <f>K2&amp;"HR　座席表"</f>
        <v>HR　座席表</v>
      </c>
      <c r="E2" s="68"/>
      <c r="F2" s="68"/>
    </row>
    <row r="3" spans="1:9" ht="19.5" thickBot="1" x14ac:dyDescent="0.45">
      <c r="E3"/>
    </row>
    <row r="4" spans="1:9" ht="17.25" customHeight="1" x14ac:dyDescent="0.4">
      <c r="A4" s="11">
        <v>10</v>
      </c>
      <c r="B4" s="10"/>
      <c r="C4" s="11">
        <v>20</v>
      </c>
      <c r="D4" s="11">
        <v>30</v>
      </c>
      <c r="E4" s="10"/>
      <c r="F4" s="14"/>
      <c r="G4" s="14"/>
      <c r="H4" s="17"/>
      <c r="I4" s="4"/>
    </row>
    <row r="5" spans="1:9" x14ac:dyDescent="0.4">
      <c r="A5" s="9"/>
      <c r="B5" s="6"/>
      <c r="C5" s="9"/>
      <c r="D5" s="9"/>
      <c r="E5" s="6"/>
      <c r="F5" s="15"/>
      <c r="G5" s="15"/>
      <c r="H5" s="18"/>
      <c r="I5" s="4"/>
    </row>
    <row r="6" spans="1:9" ht="19.5" thickBot="1" x14ac:dyDescent="0.45">
      <c r="A6" s="5"/>
      <c r="B6" s="6"/>
      <c r="C6" s="5"/>
      <c r="D6" s="5"/>
      <c r="E6" s="6"/>
      <c r="F6" s="16"/>
      <c r="G6" s="16"/>
      <c r="H6" s="18"/>
      <c r="I6" s="4"/>
    </row>
    <row r="7" spans="1:9" x14ac:dyDescent="0.4">
      <c r="A7" s="11">
        <v>9</v>
      </c>
      <c r="B7" s="10"/>
      <c r="C7" s="11">
        <v>19</v>
      </c>
      <c r="D7" s="11">
        <v>29</v>
      </c>
      <c r="E7" s="10"/>
      <c r="F7" s="14"/>
      <c r="G7" s="14"/>
      <c r="H7" s="17"/>
      <c r="I7" s="4"/>
    </row>
    <row r="8" spans="1:9" x14ac:dyDescent="0.4">
      <c r="A8" s="9"/>
      <c r="B8" s="6"/>
      <c r="C8" s="9"/>
      <c r="D8" s="9"/>
      <c r="E8" s="6"/>
      <c r="F8" s="15"/>
      <c r="G8" s="15"/>
      <c r="H8" s="18"/>
      <c r="I8" s="4"/>
    </row>
    <row r="9" spans="1:9" ht="19.5" thickBot="1" x14ac:dyDescent="0.45">
      <c r="A9" s="5"/>
      <c r="B9" s="6"/>
      <c r="C9" s="5"/>
      <c r="D9" s="5"/>
      <c r="E9" s="6"/>
      <c r="F9" s="16"/>
      <c r="G9" s="16"/>
      <c r="H9" s="18"/>
      <c r="I9" s="4"/>
    </row>
    <row r="10" spans="1:9" ht="17.25" customHeight="1" x14ac:dyDescent="0.4">
      <c r="A10" s="11">
        <v>8</v>
      </c>
      <c r="B10" s="10"/>
      <c r="C10" s="11">
        <v>18</v>
      </c>
      <c r="D10" s="11">
        <v>28</v>
      </c>
      <c r="E10" s="10"/>
      <c r="F10" s="11">
        <v>38</v>
      </c>
      <c r="G10" s="14"/>
      <c r="H10" s="17"/>
      <c r="I10" s="4"/>
    </row>
    <row r="11" spans="1:9" x14ac:dyDescent="0.4">
      <c r="A11" s="9"/>
      <c r="B11" s="6"/>
      <c r="C11" s="9"/>
      <c r="D11" s="9"/>
      <c r="E11" s="6"/>
      <c r="F11" s="9"/>
      <c r="G11" s="15"/>
      <c r="H11" s="18"/>
      <c r="I11" s="4"/>
    </row>
    <row r="12" spans="1:9" ht="19.5" thickBot="1" x14ac:dyDescent="0.45">
      <c r="A12" s="5"/>
      <c r="B12" s="6"/>
      <c r="C12" s="5"/>
      <c r="D12" s="5"/>
      <c r="E12" s="6"/>
      <c r="F12" s="5"/>
      <c r="G12" s="16"/>
      <c r="H12" s="18"/>
      <c r="I12" s="4"/>
    </row>
    <row r="13" spans="1:9" x14ac:dyDescent="0.4">
      <c r="A13" s="11">
        <v>7</v>
      </c>
      <c r="B13" s="10"/>
      <c r="C13" s="11">
        <v>17</v>
      </c>
      <c r="D13" s="11">
        <v>27</v>
      </c>
      <c r="E13" s="10"/>
      <c r="F13" s="11">
        <v>37</v>
      </c>
      <c r="G13" s="14"/>
      <c r="H13" s="17"/>
      <c r="I13" s="4"/>
    </row>
    <row r="14" spans="1:9" x14ac:dyDescent="0.4">
      <c r="A14" s="9"/>
      <c r="B14" s="6"/>
      <c r="C14" s="9"/>
      <c r="D14" s="9"/>
      <c r="E14" s="6"/>
      <c r="F14" s="9"/>
      <c r="G14" s="15"/>
      <c r="H14" s="18"/>
      <c r="I14" s="4"/>
    </row>
    <row r="15" spans="1:9" ht="19.5" thickBot="1" x14ac:dyDescent="0.45">
      <c r="A15" s="5"/>
      <c r="B15" s="6"/>
      <c r="C15" s="5"/>
      <c r="D15" s="5"/>
      <c r="E15" s="6"/>
      <c r="F15" s="5"/>
      <c r="G15" s="16"/>
      <c r="H15" s="18"/>
      <c r="I15" s="4"/>
    </row>
    <row r="16" spans="1:9" x14ac:dyDescent="0.4">
      <c r="A16" s="11">
        <v>6</v>
      </c>
      <c r="B16" s="10"/>
      <c r="C16" s="11">
        <v>16</v>
      </c>
      <c r="D16" s="11">
        <v>26</v>
      </c>
      <c r="E16" s="10"/>
      <c r="F16" s="11">
        <v>36</v>
      </c>
      <c r="G16" s="14"/>
      <c r="H16" s="17"/>
      <c r="I16" s="4"/>
    </row>
    <row r="17" spans="1:9" x14ac:dyDescent="0.4">
      <c r="A17" s="9"/>
      <c r="B17" s="6"/>
      <c r="C17" s="9"/>
      <c r="D17" s="9"/>
      <c r="E17" s="6"/>
      <c r="F17" s="9"/>
      <c r="G17" s="15"/>
      <c r="H17" s="18"/>
      <c r="I17" s="4"/>
    </row>
    <row r="18" spans="1:9" ht="19.5" thickBot="1" x14ac:dyDescent="0.45">
      <c r="A18" s="5"/>
      <c r="B18" s="6"/>
      <c r="C18" s="5"/>
      <c r="D18" s="5"/>
      <c r="E18" s="6"/>
      <c r="F18" s="5"/>
      <c r="G18" s="16"/>
      <c r="H18" s="18"/>
      <c r="I18" s="4"/>
    </row>
    <row r="19" spans="1:9" x14ac:dyDescent="0.4">
      <c r="A19" s="11">
        <v>5</v>
      </c>
      <c r="B19" s="10"/>
      <c r="C19" s="11">
        <v>15</v>
      </c>
      <c r="D19" s="11">
        <v>25</v>
      </c>
      <c r="E19" s="10"/>
      <c r="F19" s="11">
        <v>35</v>
      </c>
      <c r="G19" s="14"/>
      <c r="H19" s="17"/>
      <c r="I19" s="4"/>
    </row>
    <row r="20" spans="1:9" x14ac:dyDescent="0.4">
      <c r="A20" s="9"/>
      <c r="B20" s="6"/>
      <c r="C20" s="9"/>
      <c r="D20" s="9"/>
      <c r="E20" s="6"/>
      <c r="F20" s="9"/>
      <c r="G20" s="15"/>
      <c r="H20" s="18"/>
      <c r="I20" s="4"/>
    </row>
    <row r="21" spans="1:9" ht="19.5" thickBot="1" x14ac:dyDescent="0.45">
      <c r="A21" s="5"/>
      <c r="B21" s="6"/>
      <c r="C21" s="5"/>
      <c r="D21" s="5"/>
      <c r="E21" s="6"/>
      <c r="F21" s="5"/>
      <c r="G21" s="16"/>
      <c r="H21" s="18"/>
      <c r="I21" s="4"/>
    </row>
    <row r="22" spans="1:9" x14ac:dyDescent="0.4">
      <c r="A22" s="11">
        <v>4</v>
      </c>
      <c r="B22" s="10"/>
      <c r="C22" s="11">
        <v>14</v>
      </c>
      <c r="D22" s="11">
        <v>24</v>
      </c>
      <c r="E22" s="10"/>
      <c r="F22" s="11">
        <v>34</v>
      </c>
      <c r="G22" s="11">
        <v>42</v>
      </c>
      <c r="H22" s="17"/>
      <c r="I22" s="4"/>
    </row>
    <row r="23" spans="1:9" x14ac:dyDescent="0.4">
      <c r="A23" s="9"/>
      <c r="B23" s="6"/>
      <c r="C23" s="9"/>
      <c r="D23" s="9"/>
      <c r="E23" s="6"/>
      <c r="F23" s="9"/>
      <c r="G23" s="9"/>
      <c r="H23" s="18"/>
      <c r="I23" s="4"/>
    </row>
    <row r="24" spans="1:9" ht="19.5" thickBot="1" x14ac:dyDescent="0.45">
      <c r="A24" s="5"/>
      <c r="B24" s="6"/>
      <c r="C24" s="5"/>
      <c r="D24" s="5"/>
      <c r="E24" s="6"/>
      <c r="F24" s="5"/>
      <c r="G24" s="5"/>
      <c r="H24" s="18"/>
      <c r="I24" s="4"/>
    </row>
    <row r="25" spans="1:9" x14ac:dyDescent="0.4">
      <c r="A25" s="11">
        <v>3</v>
      </c>
      <c r="B25" s="10"/>
      <c r="C25" s="11">
        <v>13</v>
      </c>
      <c r="D25" s="11">
        <v>23</v>
      </c>
      <c r="E25" s="10"/>
      <c r="F25" s="11">
        <v>33</v>
      </c>
      <c r="G25" s="11">
        <v>41</v>
      </c>
      <c r="H25" s="17"/>
      <c r="I25" s="4"/>
    </row>
    <row r="26" spans="1:9" x14ac:dyDescent="0.4">
      <c r="A26" s="9"/>
      <c r="B26" s="6"/>
      <c r="C26" s="9"/>
      <c r="D26" s="9"/>
      <c r="E26" s="6"/>
      <c r="F26" s="9"/>
      <c r="G26" s="9"/>
      <c r="H26" s="18"/>
      <c r="I26" s="4"/>
    </row>
    <row r="27" spans="1:9" ht="19.5" thickBot="1" x14ac:dyDescent="0.45">
      <c r="A27" s="5"/>
      <c r="B27" s="6"/>
      <c r="C27" s="5"/>
      <c r="D27" s="5"/>
      <c r="E27" s="6"/>
      <c r="F27" s="5"/>
      <c r="G27" s="5"/>
      <c r="H27" s="18"/>
      <c r="I27" s="4"/>
    </row>
    <row r="28" spans="1:9" x14ac:dyDescent="0.4">
      <c r="A28" s="11">
        <v>2</v>
      </c>
      <c r="B28" s="10"/>
      <c r="C28" s="11">
        <v>12</v>
      </c>
      <c r="D28" s="11">
        <v>22</v>
      </c>
      <c r="E28" s="10"/>
      <c r="F28" s="11">
        <v>32</v>
      </c>
      <c r="G28" s="11">
        <v>40</v>
      </c>
      <c r="H28" s="17"/>
      <c r="I28" s="4"/>
    </row>
    <row r="29" spans="1:9" x14ac:dyDescent="0.4">
      <c r="A29" s="9"/>
      <c r="B29" s="6"/>
      <c r="C29" s="9"/>
      <c r="D29" s="9"/>
      <c r="E29" s="6"/>
      <c r="F29" s="9"/>
      <c r="G29" s="9"/>
      <c r="H29" s="18"/>
      <c r="I29" s="4"/>
    </row>
    <row r="30" spans="1:9" ht="19.5" thickBot="1" x14ac:dyDescent="0.45">
      <c r="A30" s="5"/>
      <c r="B30" s="6"/>
      <c r="C30" s="5"/>
      <c r="D30" s="5"/>
      <c r="E30" s="6"/>
      <c r="F30" s="5"/>
      <c r="G30" s="5"/>
      <c r="H30" s="18"/>
      <c r="I30" s="4"/>
    </row>
    <row r="31" spans="1:9" x14ac:dyDescent="0.4">
      <c r="A31" s="11">
        <v>1</v>
      </c>
      <c r="B31" s="10"/>
      <c r="C31" s="11">
        <v>11</v>
      </c>
      <c r="D31" s="11">
        <v>21</v>
      </c>
      <c r="E31" s="10"/>
      <c r="F31" s="11">
        <v>31</v>
      </c>
      <c r="G31" s="11">
        <v>39</v>
      </c>
      <c r="H31" s="17"/>
      <c r="I31" s="4"/>
    </row>
    <row r="32" spans="1:9" x14ac:dyDescent="0.4">
      <c r="A32" s="9"/>
      <c r="B32" s="6"/>
      <c r="C32" s="9"/>
      <c r="D32" s="9"/>
      <c r="E32" s="6"/>
      <c r="F32" s="9"/>
      <c r="G32" s="9"/>
      <c r="H32" s="18"/>
      <c r="I32" s="4"/>
    </row>
    <row r="33" spans="1:9" ht="19.5" thickBot="1" x14ac:dyDescent="0.45">
      <c r="A33" s="5"/>
      <c r="B33" s="6"/>
      <c r="C33" s="5"/>
      <c r="D33" s="5"/>
      <c r="E33" s="6"/>
      <c r="F33" s="5"/>
      <c r="G33" s="5"/>
      <c r="H33" s="18"/>
      <c r="I33" s="4"/>
    </row>
    <row r="34" spans="1:9" ht="19.5" thickBot="1" x14ac:dyDescent="0.45">
      <c r="E34"/>
    </row>
    <row r="35" spans="1:9" ht="19.5" thickBot="1" x14ac:dyDescent="0.45">
      <c r="D35" s="56" t="s">
        <v>4</v>
      </c>
      <c r="E35" s="57"/>
      <c r="F35" s="58"/>
    </row>
    <row r="36" spans="1:9" x14ac:dyDescent="0.4">
      <c r="E36"/>
    </row>
  </sheetData>
  <mergeCells count="2">
    <mergeCell ref="D2:F2"/>
    <mergeCell ref="D35:F35"/>
  </mergeCells>
  <phoneticPr fontId="1"/>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0"/>
  <sheetViews>
    <sheetView zoomScaleNormal="100" workbookViewId="0"/>
  </sheetViews>
  <sheetFormatPr defaultRowHeight="18.75" x14ac:dyDescent="0.4"/>
  <cols>
    <col min="2" max="2" width="1.125" customWidth="1"/>
    <col min="5" max="5" width="1.125" style="4" customWidth="1"/>
    <col min="8" max="8" width="1.125" customWidth="1"/>
  </cols>
  <sheetData>
    <row r="1" spans="1:9" x14ac:dyDescent="0.4">
      <c r="E1"/>
    </row>
    <row r="2" spans="1:9" ht="23.25" customHeight="1" x14ac:dyDescent="0.5">
      <c r="D2" s="68" t="str">
        <f>L2&amp;"HR　座席表"</f>
        <v>HR　座席表</v>
      </c>
      <c r="E2" s="68"/>
      <c r="F2" s="68"/>
    </row>
    <row r="3" spans="1:9" ht="19.5" thickBot="1" x14ac:dyDescent="0.45">
      <c r="E3"/>
    </row>
    <row r="4" spans="1:9" ht="17.25" customHeight="1" x14ac:dyDescent="0.4">
      <c r="A4" s="19"/>
      <c r="B4" s="35"/>
      <c r="C4" s="11">
        <v>38</v>
      </c>
      <c r="D4" s="19"/>
      <c r="E4" s="35"/>
      <c r="F4" s="19"/>
      <c r="G4" s="11">
        <v>16</v>
      </c>
      <c r="H4" s="35"/>
      <c r="I4" s="11">
        <v>8</v>
      </c>
    </row>
    <row r="5" spans="1:9" x14ac:dyDescent="0.4">
      <c r="A5" s="37"/>
      <c r="B5" s="36"/>
      <c r="C5" s="9"/>
      <c r="D5" s="37"/>
      <c r="E5" s="36"/>
      <c r="F5" s="37"/>
      <c r="G5" s="9"/>
      <c r="H5" s="36"/>
      <c r="I5" s="9"/>
    </row>
    <row r="6" spans="1:9" ht="19.5" thickBot="1" x14ac:dyDescent="0.45">
      <c r="A6" s="38"/>
      <c r="B6" s="36"/>
      <c r="C6" s="5"/>
      <c r="D6" s="38"/>
      <c r="E6" s="36"/>
      <c r="F6" s="38"/>
      <c r="G6" s="5"/>
      <c r="H6" s="36"/>
      <c r="I6" s="5"/>
    </row>
    <row r="7" spans="1:9" x14ac:dyDescent="0.4">
      <c r="A7" s="11">
        <v>45</v>
      </c>
      <c r="B7" s="35"/>
      <c r="C7" s="11">
        <v>37</v>
      </c>
      <c r="D7" s="11">
        <v>30</v>
      </c>
      <c r="E7" s="35"/>
      <c r="F7" s="11">
        <v>23</v>
      </c>
      <c r="G7" s="11">
        <v>15</v>
      </c>
      <c r="H7" s="35"/>
      <c r="I7" s="11">
        <v>7</v>
      </c>
    </row>
    <row r="8" spans="1:9" x14ac:dyDescent="0.4">
      <c r="A8" s="9"/>
      <c r="B8" s="36"/>
      <c r="C8" s="9"/>
      <c r="D8" s="9"/>
      <c r="E8" s="36"/>
      <c r="F8" s="9"/>
      <c r="G8" s="9"/>
      <c r="H8" s="36"/>
      <c r="I8" s="9"/>
    </row>
    <row r="9" spans="1:9" ht="19.5" thickBot="1" x14ac:dyDescent="0.45">
      <c r="A9" s="5"/>
      <c r="B9" s="36"/>
      <c r="C9" s="5"/>
      <c r="D9" s="5"/>
      <c r="E9" s="36"/>
      <c r="F9" s="5"/>
      <c r="G9" s="5"/>
      <c r="H9" s="36"/>
      <c r="I9" s="5"/>
    </row>
    <row r="10" spans="1:9" ht="17.25" customHeight="1" x14ac:dyDescent="0.4">
      <c r="A10" s="11">
        <v>44</v>
      </c>
      <c r="B10" s="35"/>
      <c r="C10" s="11">
        <v>36</v>
      </c>
      <c r="D10" s="11">
        <v>29</v>
      </c>
      <c r="E10" s="35"/>
      <c r="F10" s="11">
        <v>22</v>
      </c>
      <c r="G10" s="11">
        <v>14</v>
      </c>
      <c r="H10" s="35"/>
      <c r="I10" s="11">
        <v>6</v>
      </c>
    </row>
    <row r="11" spans="1:9" x14ac:dyDescent="0.4">
      <c r="A11" s="9"/>
      <c r="B11" s="36"/>
      <c r="C11" s="9"/>
      <c r="D11" s="9"/>
      <c r="E11" s="36"/>
      <c r="F11" s="9"/>
      <c r="G11" s="9"/>
      <c r="H11" s="36"/>
      <c r="I11" s="9"/>
    </row>
    <row r="12" spans="1:9" ht="19.5" thickBot="1" x14ac:dyDescent="0.45">
      <c r="A12" s="5"/>
      <c r="B12" s="36"/>
      <c r="C12" s="5"/>
      <c r="D12" s="5"/>
      <c r="E12" s="36"/>
      <c r="F12" s="5"/>
      <c r="G12" s="5"/>
      <c r="H12" s="36"/>
      <c r="I12" s="5"/>
    </row>
    <row r="13" spans="1:9" x14ac:dyDescent="0.4">
      <c r="A13" s="11">
        <v>43</v>
      </c>
      <c r="B13" s="35"/>
      <c r="C13" s="11">
        <v>35</v>
      </c>
      <c r="D13" s="11">
        <v>28</v>
      </c>
      <c r="E13" s="35"/>
      <c r="F13" s="11">
        <v>21</v>
      </c>
      <c r="G13" s="11">
        <v>13</v>
      </c>
      <c r="H13" s="35"/>
      <c r="I13" s="11">
        <v>5</v>
      </c>
    </row>
    <row r="14" spans="1:9" x14ac:dyDescent="0.4">
      <c r="A14" s="9"/>
      <c r="B14" s="36"/>
      <c r="C14" s="9"/>
      <c r="D14" s="9"/>
      <c r="E14" s="36"/>
      <c r="F14" s="9"/>
      <c r="G14" s="9"/>
      <c r="H14" s="36"/>
      <c r="I14" s="9"/>
    </row>
    <row r="15" spans="1:9" ht="19.5" thickBot="1" x14ac:dyDescent="0.45">
      <c r="A15" s="5"/>
      <c r="B15" s="36"/>
      <c r="C15" s="5"/>
      <c r="D15" s="5"/>
      <c r="E15" s="36"/>
      <c r="F15" s="5"/>
      <c r="G15" s="5"/>
      <c r="H15" s="36"/>
      <c r="I15" s="5"/>
    </row>
    <row r="16" spans="1:9" x14ac:dyDescent="0.4">
      <c r="A16" s="11">
        <v>42</v>
      </c>
      <c r="B16" s="35"/>
      <c r="C16" s="11">
        <v>34</v>
      </c>
      <c r="D16" s="11">
        <v>27</v>
      </c>
      <c r="E16" s="35"/>
      <c r="F16" s="11">
        <v>20</v>
      </c>
      <c r="G16" s="11">
        <v>12</v>
      </c>
      <c r="H16" s="35"/>
      <c r="I16" s="11">
        <v>4</v>
      </c>
    </row>
    <row r="17" spans="1:9" x14ac:dyDescent="0.4">
      <c r="A17" s="9"/>
      <c r="B17" s="36"/>
      <c r="C17" s="9"/>
      <c r="D17" s="9"/>
      <c r="E17" s="36"/>
      <c r="F17" s="9"/>
      <c r="G17" s="9"/>
      <c r="H17" s="36"/>
      <c r="I17" s="9"/>
    </row>
    <row r="18" spans="1:9" ht="19.5" thickBot="1" x14ac:dyDescent="0.45">
      <c r="A18" s="5"/>
      <c r="B18" s="36"/>
      <c r="C18" s="5"/>
      <c r="D18" s="5"/>
      <c r="E18" s="36"/>
      <c r="F18" s="5"/>
      <c r="G18" s="5"/>
      <c r="H18" s="36"/>
      <c r="I18" s="5"/>
    </row>
    <row r="19" spans="1:9" x14ac:dyDescent="0.4">
      <c r="A19" s="11">
        <v>41</v>
      </c>
      <c r="B19" s="35"/>
      <c r="C19" s="11">
        <v>33</v>
      </c>
      <c r="D19" s="11">
        <v>26</v>
      </c>
      <c r="E19" s="35"/>
      <c r="F19" s="11">
        <v>19</v>
      </c>
      <c r="G19" s="11">
        <v>11</v>
      </c>
      <c r="H19" s="35"/>
      <c r="I19" s="11">
        <v>3</v>
      </c>
    </row>
    <row r="20" spans="1:9" x14ac:dyDescent="0.4">
      <c r="A20" s="9"/>
      <c r="B20" s="36"/>
      <c r="C20" s="9"/>
      <c r="D20" s="9"/>
      <c r="E20" s="36"/>
      <c r="F20" s="9"/>
      <c r="G20" s="9"/>
      <c r="H20" s="36"/>
      <c r="I20" s="9"/>
    </row>
    <row r="21" spans="1:9" ht="19.5" thickBot="1" x14ac:dyDescent="0.45">
      <c r="A21" s="5"/>
      <c r="B21" s="36"/>
      <c r="C21" s="5"/>
      <c r="D21" s="5"/>
      <c r="E21" s="36"/>
      <c r="F21" s="5"/>
      <c r="G21" s="5"/>
      <c r="H21" s="36"/>
      <c r="I21" s="5"/>
    </row>
    <row r="22" spans="1:9" x14ac:dyDescent="0.4">
      <c r="A22" s="11">
        <v>40</v>
      </c>
      <c r="B22" s="35"/>
      <c r="C22" s="11">
        <v>32</v>
      </c>
      <c r="D22" s="11">
        <v>25</v>
      </c>
      <c r="E22" s="35"/>
      <c r="F22" s="11">
        <v>18</v>
      </c>
      <c r="G22" s="11">
        <v>10</v>
      </c>
      <c r="H22" s="35"/>
      <c r="I22" s="11">
        <v>2</v>
      </c>
    </row>
    <row r="23" spans="1:9" x14ac:dyDescent="0.4">
      <c r="A23" s="9"/>
      <c r="B23" s="36"/>
      <c r="C23" s="9"/>
      <c r="D23" s="9"/>
      <c r="E23" s="36"/>
      <c r="F23" s="9"/>
      <c r="G23" s="9"/>
      <c r="H23" s="36"/>
      <c r="I23" s="9"/>
    </row>
    <row r="24" spans="1:9" ht="19.5" thickBot="1" x14ac:dyDescent="0.45">
      <c r="A24" s="5"/>
      <c r="B24" s="36"/>
      <c r="C24" s="5"/>
      <c r="D24" s="5"/>
      <c r="E24" s="36"/>
      <c r="F24" s="5"/>
      <c r="G24" s="5"/>
      <c r="H24" s="36"/>
      <c r="I24" s="5"/>
    </row>
    <row r="25" spans="1:9" x14ac:dyDescent="0.4">
      <c r="A25" s="11">
        <v>39</v>
      </c>
      <c r="B25" s="35"/>
      <c r="C25" s="11">
        <v>31</v>
      </c>
      <c r="D25" s="11">
        <v>24</v>
      </c>
      <c r="E25" s="35"/>
      <c r="F25" s="11">
        <v>17</v>
      </c>
      <c r="G25" s="11">
        <v>9</v>
      </c>
      <c r="H25" s="35"/>
      <c r="I25" s="11">
        <v>1</v>
      </c>
    </row>
    <row r="26" spans="1:9" x14ac:dyDescent="0.4">
      <c r="A26" s="9"/>
      <c r="B26" s="36"/>
      <c r="C26" s="9"/>
      <c r="D26" s="9"/>
      <c r="E26" s="36"/>
      <c r="F26" s="9"/>
      <c r="G26" s="9"/>
      <c r="H26" s="36"/>
      <c r="I26" s="9"/>
    </row>
    <row r="27" spans="1:9" ht="19.5" thickBot="1" x14ac:dyDescent="0.45">
      <c r="A27" s="5"/>
      <c r="B27" s="36"/>
      <c r="C27" s="5"/>
      <c r="D27" s="5"/>
      <c r="E27" s="36"/>
      <c r="F27" s="5"/>
      <c r="G27" s="5"/>
      <c r="H27" s="36"/>
      <c r="I27" s="5"/>
    </row>
    <row r="28" spans="1:9" ht="19.5" thickBot="1" x14ac:dyDescent="0.45">
      <c r="E28"/>
    </row>
    <row r="29" spans="1:9" ht="19.5" thickBot="1" x14ac:dyDescent="0.45">
      <c r="D29" s="56" t="s">
        <v>4</v>
      </c>
      <c r="E29" s="57"/>
      <c r="F29" s="58"/>
    </row>
    <row r="30" spans="1:9" x14ac:dyDescent="0.4">
      <c r="E30"/>
    </row>
  </sheetData>
  <mergeCells count="2">
    <mergeCell ref="D2:F2"/>
    <mergeCell ref="D29:F29"/>
  </mergeCells>
  <phoneticPr fontId="1"/>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1A66E-8BB8-4697-BF37-5DA5065316C3}">
  <dimension ref="A1:L23"/>
  <sheetViews>
    <sheetView view="pageBreakPreview" topLeftCell="A10" zoomScaleNormal="100" zoomScaleSheetLayoutView="100" workbookViewId="0"/>
  </sheetViews>
  <sheetFormatPr defaultRowHeight="18.75" x14ac:dyDescent="0.4"/>
  <cols>
    <col min="1" max="1" width="14.5" customWidth="1"/>
    <col min="2" max="3" width="14.375" customWidth="1"/>
    <col min="4" max="4" width="1.125" customWidth="1"/>
    <col min="5" max="8" width="14.375" customWidth="1"/>
    <col min="9" max="10" width="2.625" customWidth="1"/>
  </cols>
  <sheetData>
    <row r="1" spans="1:12" ht="19.5" thickBot="1" x14ac:dyDescent="0.45">
      <c r="A1" s="29"/>
      <c r="B1" s="29"/>
      <c r="C1" s="29"/>
      <c r="D1" s="29"/>
      <c r="E1" s="29"/>
      <c r="F1" s="29"/>
      <c r="G1" s="29"/>
      <c r="H1" s="29"/>
    </row>
    <row r="2" spans="1:12" ht="23.25" customHeight="1" thickBot="1" x14ac:dyDescent="0.45">
      <c r="A2" s="29"/>
      <c r="B2" s="29"/>
      <c r="C2" s="64" t="s">
        <v>67</v>
      </c>
      <c r="D2" s="64"/>
      <c r="E2" s="64"/>
      <c r="F2" s="64"/>
      <c r="G2" s="29"/>
      <c r="H2" s="29"/>
      <c r="K2" s="7" t="s">
        <v>3</v>
      </c>
      <c r="L2" s="8" t="s">
        <v>66</v>
      </c>
    </row>
    <row r="3" spans="1:12" ht="19.5" thickBot="1" x14ac:dyDescent="0.45">
      <c r="A3" s="29"/>
      <c r="B3" s="29"/>
      <c r="C3" s="29"/>
      <c r="D3" s="29"/>
      <c r="E3" s="29"/>
      <c r="F3" s="29"/>
      <c r="G3" s="29"/>
      <c r="H3" s="29"/>
    </row>
    <row r="4" spans="1:12" s="47" customFormat="1" ht="16.5" x14ac:dyDescent="0.35">
      <c r="A4" s="46"/>
      <c r="B4" s="46"/>
      <c r="C4" s="46"/>
      <c r="D4" s="45"/>
      <c r="E4" s="46"/>
      <c r="F4" s="46"/>
      <c r="G4" s="46"/>
      <c r="H4" s="46"/>
    </row>
    <row r="5" spans="1:12" x14ac:dyDescent="0.4">
      <c r="A5" s="41"/>
      <c r="B5" s="41"/>
      <c r="C5" s="41"/>
      <c r="D5" s="40"/>
      <c r="E5" s="41"/>
      <c r="F5" s="41"/>
      <c r="G5" s="41"/>
      <c r="H5" s="41"/>
    </row>
    <row r="6" spans="1:12" ht="19.5" thickBot="1" x14ac:dyDescent="0.45">
      <c r="A6" s="43"/>
      <c r="B6" s="43"/>
      <c r="C6" s="43"/>
      <c r="D6" s="40"/>
      <c r="E6" s="43"/>
      <c r="F6" s="43"/>
      <c r="G6" s="43"/>
      <c r="H6" s="43"/>
    </row>
    <row r="7" spans="1:12" s="47" customFormat="1" ht="16.5" x14ac:dyDescent="0.35">
      <c r="A7" s="46"/>
      <c r="B7" s="46"/>
      <c r="C7" s="46"/>
      <c r="D7" s="45"/>
      <c r="E7" s="46"/>
      <c r="F7" s="46"/>
      <c r="G7" s="46"/>
      <c r="H7" s="46"/>
    </row>
    <row r="8" spans="1:12" x14ac:dyDescent="0.4">
      <c r="A8" s="41"/>
      <c r="B8" s="41"/>
      <c r="C8" s="41"/>
      <c r="D8" s="40"/>
      <c r="E8" s="41"/>
      <c r="F8" s="41"/>
      <c r="G8" s="41"/>
      <c r="H8" s="41"/>
    </row>
    <row r="9" spans="1:12" ht="19.5" thickBot="1" x14ac:dyDescent="0.45">
      <c r="A9" s="43"/>
      <c r="B9" s="43"/>
      <c r="C9" s="43"/>
      <c r="D9" s="40"/>
      <c r="E9" s="43"/>
      <c r="F9" s="43"/>
      <c r="G9" s="43"/>
      <c r="H9" s="43"/>
    </row>
    <row r="10" spans="1:12" s="47" customFormat="1" ht="16.5" x14ac:dyDescent="0.35">
      <c r="A10" s="46"/>
      <c r="B10" s="46"/>
      <c r="C10" s="46"/>
      <c r="D10" s="45"/>
      <c r="E10" s="46"/>
      <c r="F10" s="46"/>
      <c r="G10" s="46"/>
      <c r="H10" s="46"/>
    </row>
    <row r="11" spans="1:12" x14ac:dyDescent="0.4">
      <c r="A11" s="41"/>
      <c r="B11" s="41"/>
      <c r="C11" s="41"/>
      <c r="D11" s="40"/>
      <c r="E11" s="41"/>
      <c r="F11" s="41"/>
      <c r="G11" s="41"/>
      <c r="H11" s="41"/>
    </row>
    <row r="12" spans="1:12" ht="19.5" thickBot="1" x14ac:dyDescent="0.45">
      <c r="A12" s="43"/>
      <c r="B12" s="43"/>
      <c r="C12" s="43"/>
      <c r="D12" s="40"/>
      <c r="E12" s="43"/>
      <c r="F12" s="43"/>
      <c r="G12" s="43"/>
      <c r="H12" s="43"/>
    </row>
    <row r="13" spans="1:12" s="47" customFormat="1" ht="16.5" x14ac:dyDescent="0.35">
      <c r="A13" s="46"/>
      <c r="B13" s="46"/>
      <c r="C13" s="46"/>
      <c r="D13" s="45"/>
      <c r="E13" s="46"/>
      <c r="F13" s="46"/>
      <c r="G13" s="46"/>
      <c r="H13" s="46"/>
    </row>
    <row r="14" spans="1:12" x14ac:dyDescent="0.4">
      <c r="A14" s="41"/>
      <c r="B14" s="41"/>
      <c r="C14" s="41"/>
      <c r="D14" s="40"/>
      <c r="E14" s="41"/>
      <c r="F14" s="41"/>
      <c r="G14" s="41"/>
      <c r="H14" s="41"/>
    </row>
    <row r="15" spans="1:12" ht="19.5" thickBot="1" x14ac:dyDescent="0.45">
      <c r="A15" s="43"/>
      <c r="B15" s="43"/>
      <c r="C15" s="43"/>
      <c r="D15" s="40"/>
      <c r="E15" s="43"/>
      <c r="F15" s="43"/>
      <c r="G15" s="43"/>
      <c r="H15" s="43"/>
    </row>
    <row r="16" spans="1:12" s="47" customFormat="1" ht="16.5" x14ac:dyDescent="0.35">
      <c r="A16" s="46"/>
      <c r="B16" s="46"/>
      <c r="C16" s="46"/>
      <c r="D16" s="45"/>
      <c r="E16" s="46"/>
      <c r="F16" s="46"/>
      <c r="G16" s="46"/>
      <c r="H16" s="46"/>
    </row>
    <row r="17" spans="1:8" x14ac:dyDescent="0.4">
      <c r="A17" s="41"/>
      <c r="B17" s="41"/>
      <c r="C17" s="41"/>
      <c r="D17" s="40"/>
      <c r="E17" s="41"/>
      <c r="F17" s="41"/>
      <c r="G17" s="41"/>
      <c r="H17" s="41"/>
    </row>
    <row r="18" spans="1:8" ht="19.5" thickBot="1" x14ac:dyDescent="0.45">
      <c r="A18" s="43"/>
      <c r="B18" s="43"/>
      <c r="C18" s="43"/>
      <c r="D18" s="40"/>
      <c r="E18" s="43"/>
      <c r="F18" s="43"/>
      <c r="G18" s="43"/>
      <c r="H18" s="43"/>
    </row>
    <row r="19" spans="1:8" s="47" customFormat="1" ht="16.5" x14ac:dyDescent="0.35">
      <c r="A19" s="49"/>
      <c r="B19" s="49" t="s">
        <v>79</v>
      </c>
      <c r="C19" s="49" t="s">
        <v>78</v>
      </c>
      <c r="D19" s="50"/>
      <c r="E19" s="49" t="s">
        <v>77</v>
      </c>
      <c r="F19" s="49" t="s">
        <v>76</v>
      </c>
      <c r="G19" s="49" t="s">
        <v>75</v>
      </c>
      <c r="H19" s="49" t="s">
        <v>74</v>
      </c>
    </row>
    <row r="20" spans="1:8" x14ac:dyDescent="0.4">
      <c r="A20" s="41"/>
      <c r="B20" s="41"/>
      <c r="C20" s="41"/>
      <c r="D20" s="40"/>
      <c r="E20" s="41"/>
      <c r="F20" s="41"/>
      <c r="G20" s="41"/>
      <c r="H20" s="41"/>
    </row>
    <row r="21" spans="1:8" ht="19.5" thickBot="1" x14ac:dyDescent="0.45">
      <c r="A21" s="43"/>
      <c r="B21" s="43"/>
      <c r="C21" s="43"/>
      <c r="D21" s="40"/>
      <c r="E21" s="43"/>
      <c r="F21" s="43"/>
      <c r="G21" s="43"/>
      <c r="H21" s="43"/>
    </row>
    <row r="22" spans="1:8" ht="19.5" thickBot="1" x14ac:dyDescent="0.45">
      <c r="A22" s="29"/>
      <c r="B22" s="29"/>
      <c r="C22" s="29"/>
      <c r="D22" s="29"/>
      <c r="E22" s="29"/>
      <c r="F22" s="29"/>
      <c r="G22" s="29"/>
      <c r="H22" s="29"/>
    </row>
    <row r="23" spans="1:8" ht="19.5" thickBot="1" x14ac:dyDescent="0.45">
      <c r="A23" s="29"/>
      <c r="B23" s="29"/>
      <c r="C23" s="65" t="s">
        <v>4</v>
      </c>
      <c r="D23" s="66"/>
      <c r="E23" s="66"/>
      <c r="F23" s="67"/>
      <c r="G23" s="29"/>
      <c r="H23" s="29"/>
    </row>
  </sheetData>
  <mergeCells count="2">
    <mergeCell ref="C2:F2"/>
    <mergeCell ref="C23:F23"/>
  </mergeCells>
  <phoneticPr fontId="1"/>
  <pageMargins left="0.7" right="0.7" top="0.75" bottom="0.75" header="0.3" footer="0.3"/>
  <pageSetup paperSize="9" scale="79" orientation="portrait" verticalDpi="300" r:id="rId1"/>
  <colBreaks count="1" manualBreakCount="1">
    <brk id="8" max="28"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91"/>
  <sheetViews>
    <sheetView workbookViewId="0"/>
  </sheetViews>
  <sheetFormatPr defaultRowHeight="18.75" x14ac:dyDescent="0.4"/>
  <cols>
    <col min="1" max="1" width="9" style="2"/>
    <col min="2" max="2" width="14.375" customWidth="1"/>
    <col min="3" max="3" width="17" customWidth="1"/>
  </cols>
  <sheetData>
    <row r="1" spans="1:3" x14ac:dyDescent="0.4">
      <c r="A1" s="1" t="s">
        <v>0</v>
      </c>
      <c r="B1" s="1" t="s">
        <v>1</v>
      </c>
      <c r="C1" s="1" t="s">
        <v>2</v>
      </c>
    </row>
    <row r="2" spans="1:3" x14ac:dyDescent="0.4">
      <c r="A2" s="1">
        <v>1101</v>
      </c>
      <c r="B2" s="1" t="s">
        <v>80</v>
      </c>
      <c r="C2" s="1" t="s">
        <v>81</v>
      </c>
    </row>
    <row r="3" spans="1:3" x14ac:dyDescent="0.4">
      <c r="A3" s="1">
        <v>1102</v>
      </c>
      <c r="B3" s="1" t="s">
        <v>5</v>
      </c>
      <c r="C3" s="1" t="s">
        <v>82</v>
      </c>
    </row>
    <row r="4" spans="1:3" x14ac:dyDescent="0.4">
      <c r="A4" s="1">
        <v>1103</v>
      </c>
      <c r="B4" s="1" t="s">
        <v>17</v>
      </c>
      <c r="C4" s="1" t="s">
        <v>83</v>
      </c>
    </row>
    <row r="5" spans="1:3" x14ac:dyDescent="0.4">
      <c r="A5" s="1">
        <v>1104</v>
      </c>
      <c r="B5" s="1" t="s">
        <v>18</v>
      </c>
      <c r="C5" s="1" t="s">
        <v>84</v>
      </c>
    </row>
    <row r="6" spans="1:3" x14ac:dyDescent="0.4">
      <c r="A6" s="1">
        <v>1105</v>
      </c>
      <c r="B6" s="1" t="s">
        <v>85</v>
      </c>
      <c r="C6" s="1" t="s">
        <v>86</v>
      </c>
    </row>
    <row r="7" spans="1:3" x14ac:dyDescent="0.4">
      <c r="A7" s="1">
        <v>1106</v>
      </c>
      <c r="B7" s="1" t="s">
        <v>19</v>
      </c>
      <c r="C7" s="1" t="s">
        <v>87</v>
      </c>
    </row>
    <row r="8" spans="1:3" x14ac:dyDescent="0.4">
      <c r="A8" s="1">
        <v>1107</v>
      </c>
      <c r="B8" s="1" t="s">
        <v>6</v>
      </c>
      <c r="C8" s="1" t="s">
        <v>88</v>
      </c>
    </row>
    <row r="9" spans="1:3" x14ac:dyDescent="0.4">
      <c r="A9" s="1">
        <v>1108</v>
      </c>
      <c r="B9" s="1" t="s">
        <v>20</v>
      </c>
      <c r="C9" s="1" t="s">
        <v>89</v>
      </c>
    </row>
    <row r="10" spans="1:3" x14ac:dyDescent="0.4">
      <c r="A10" s="1">
        <v>1109</v>
      </c>
      <c r="B10" s="1" t="s">
        <v>7</v>
      </c>
      <c r="C10" s="1" t="s">
        <v>90</v>
      </c>
    </row>
    <row r="11" spans="1:3" x14ac:dyDescent="0.4">
      <c r="A11" s="1">
        <v>1110</v>
      </c>
      <c r="B11" s="1" t="s">
        <v>177</v>
      </c>
      <c r="C11" s="1" t="s">
        <v>91</v>
      </c>
    </row>
    <row r="12" spans="1:3" x14ac:dyDescent="0.4">
      <c r="A12" s="1">
        <v>1111</v>
      </c>
      <c r="B12" s="1" t="s">
        <v>21</v>
      </c>
      <c r="C12" s="1" t="s">
        <v>92</v>
      </c>
    </row>
    <row r="13" spans="1:3" x14ac:dyDescent="0.4">
      <c r="A13" s="1">
        <v>1112</v>
      </c>
      <c r="B13" s="1" t="s">
        <v>22</v>
      </c>
      <c r="C13" s="1" t="s">
        <v>93</v>
      </c>
    </row>
    <row r="14" spans="1:3" x14ac:dyDescent="0.4">
      <c r="A14" s="1">
        <v>1113</v>
      </c>
      <c r="B14" s="1" t="s">
        <v>23</v>
      </c>
      <c r="C14" s="1" t="s">
        <v>94</v>
      </c>
    </row>
    <row r="15" spans="1:3" x14ac:dyDescent="0.4">
      <c r="A15" s="1">
        <v>1114</v>
      </c>
      <c r="B15" s="1" t="s">
        <v>24</v>
      </c>
      <c r="C15" s="1" t="s">
        <v>95</v>
      </c>
    </row>
    <row r="16" spans="1:3" x14ac:dyDescent="0.4">
      <c r="A16" s="1">
        <v>1115</v>
      </c>
      <c r="B16" s="1" t="s">
        <v>8</v>
      </c>
      <c r="C16" s="1" t="s">
        <v>96</v>
      </c>
    </row>
    <row r="17" spans="1:3" x14ac:dyDescent="0.4">
      <c r="A17" s="1">
        <v>1116</v>
      </c>
      <c r="B17" s="1" t="s">
        <v>25</v>
      </c>
      <c r="C17" s="1" t="s">
        <v>97</v>
      </c>
    </row>
    <row r="18" spans="1:3" x14ac:dyDescent="0.4">
      <c r="A18" s="1">
        <v>1117</v>
      </c>
      <c r="B18" s="1" t="s">
        <v>9</v>
      </c>
      <c r="C18" s="1" t="s">
        <v>98</v>
      </c>
    </row>
    <row r="19" spans="1:3" x14ac:dyDescent="0.4">
      <c r="A19" s="1">
        <v>1118</v>
      </c>
      <c r="B19" s="1" t="s">
        <v>26</v>
      </c>
      <c r="C19" s="1" t="s">
        <v>99</v>
      </c>
    </row>
    <row r="20" spans="1:3" x14ac:dyDescent="0.4">
      <c r="A20" s="1">
        <v>1119</v>
      </c>
      <c r="B20" s="1" t="s">
        <v>100</v>
      </c>
      <c r="C20" s="1" t="s">
        <v>101</v>
      </c>
    </row>
    <row r="21" spans="1:3" x14ac:dyDescent="0.4">
      <c r="A21" s="1">
        <v>1120</v>
      </c>
      <c r="B21" s="1" t="s">
        <v>102</v>
      </c>
      <c r="C21" s="1" t="s">
        <v>103</v>
      </c>
    </row>
    <row r="22" spans="1:3" x14ac:dyDescent="0.4">
      <c r="A22" s="1">
        <v>1121</v>
      </c>
      <c r="B22" s="1" t="s">
        <v>10</v>
      </c>
      <c r="C22" s="1" t="s">
        <v>104</v>
      </c>
    </row>
    <row r="23" spans="1:3" x14ac:dyDescent="0.4">
      <c r="A23" s="1">
        <v>1122</v>
      </c>
      <c r="B23" s="1" t="s">
        <v>105</v>
      </c>
      <c r="C23" s="1" t="s">
        <v>106</v>
      </c>
    </row>
    <row r="24" spans="1:3" x14ac:dyDescent="0.4">
      <c r="A24" s="1">
        <v>1123</v>
      </c>
      <c r="B24" s="1" t="s">
        <v>27</v>
      </c>
      <c r="C24" s="1" t="s">
        <v>107</v>
      </c>
    </row>
    <row r="25" spans="1:3" x14ac:dyDescent="0.4">
      <c r="A25" s="1">
        <v>1124</v>
      </c>
      <c r="B25" s="1" t="s">
        <v>108</v>
      </c>
      <c r="C25" s="1" t="s">
        <v>109</v>
      </c>
    </row>
    <row r="26" spans="1:3" x14ac:dyDescent="0.4">
      <c r="A26" s="1">
        <v>1125</v>
      </c>
      <c r="B26" s="1" t="s">
        <v>11</v>
      </c>
      <c r="C26" s="1" t="s">
        <v>110</v>
      </c>
    </row>
    <row r="27" spans="1:3" x14ac:dyDescent="0.4">
      <c r="A27" s="1">
        <v>1126</v>
      </c>
      <c r="B27" s="1" t="s">
        <v>12</v>
      </c>
      <c r="C27" s="1" t="s">
        <v>111</v>
      </c>
    </row>
    <row r="28" spans="1:3" x14ac:dyDescent="0.4">
      <c r="A28" s="1">
        <v>1127</v>
      </c>
      <c r="B28" s="1" t="s">
        <v>28</v>
      </c>
      <c r="C28" s="1" t="s">
        <v>112</v>
      </c>
    </row>
    <row r="29" spans="1:3" x14ac:dyDescent="0.4">
      <c r="A29" s="1">
        <v>1128</v>
      </c>
      <c r="B29" s="1" t="s">
        <v>29</v>
      </c>
      <c r="C29" s="1" t="s">
        <v>113</v>
      </c>
    </row>
    <row r="30" spans="1:3" x14ac:dyDescent="0.4">
      <c r="A30" s="1">
        <v>1129</v>
      </c>
      <c r="B30" s="1" t="s">
        <v>30</v>
      </c>
      <c r="C30" s="1" t="s">
        <v>114</v>
      </c>
    </row>
    <row r="31" spans="1:3" x14ac:dyDescent="0.4">
      <c r="A31" s="1">
        <v>1130</v>
      </c>
      <c r="B31" s="1" t="s">
        <v>13</v>
      </c>
      <c r="C31" s="1" t="s">
        <v>115</v>
      </c>
    </row>
    <row r="32" spans="1:3" x14ac:dyDescent="0.4">
      <c r="A32" s="1">
        <v>1131</v>
      </c>
      <c r="B32" s="1" t="s">
        <v>31</v>
      </c>
      <c r="C32" s="1" t="s">
        <v>116</v>
      </c>
    </row>
    <row r="33" spans="1:3" x14ac:dyDescent="0.4">
      <c r="A33" s="1">
        <v>1132</v>
      </c>
      <c r="B33" s="1" t="s">
        <v>14</v>
      </c>
      <c r="C33" s="1" t="s">
        <v>117</v>
      </c>
    </row>
    <row r="34" spans="1:3" x14ac:dyDescent="0.4">
      <c r="A34" s="1">
        <v>1133</v>
      </c>
      <c r="B34" s="1" t="s">
        <v>32</v>
      </c>
      <c r="C34" s="1" t="s">
        <v>118</v>
      </c>
    </row>
    <row r="35" spans="1:3" x14ac:dyDescent="0.4">
      <c r="A35" s="1">
        <v>1134</v>
      </c>
      <c r="B35" s="1" t="s">
        <v>33</v>
      </c>
      <c r="C35" s="1" t="s">
        <v>119</v>
      </c>
    </row>
    <row r="36" spans="1:3" x14ac:dyDescent="0.4">
      <c r="A36" s="1">
        <v>1135</v>
      </c>
      <c r="B36" s="1" t="s">
        <v>15</v>
      </c>
      <c r="C36" s="1" t="s">
        <v>120</v>
      </c>
    </row>
    <row r="37" spans="1:3" x14ac:dyDescent="0.4">
      <c r="A37" s="1">
        <v>1136</v>
      </c>
      <c r="B37" s="1" t="s">
        <v>34</v>
      </c>
      <c r="C37" s="1" t="s">
        <v>121</v>
      </c>
    </row>
    <row r="38" spans="1:3" x14ac:dyDescent="0.4">
      <c r="A38" s="1">
        <v>1137</v>
      </c>
      <c r="B38" s="1" t="s">
        <v>175</v>
      </c>
      <c r="C38" s="1" t="s">
        <v>176</v>
      </c>
    </row>
    <row r="39" spans="1:3" x14ac:dyDescent="0.4">
      <c r="A39" s="1">
        <v>1138</v>
      </c>
      <c r="B39" s="1" t="s">
        <v>122</v>
      </c>
      <c r="C39" s="1" t="s">
        <v>123</v>
      </c>
    </row>
    <row r="40" spans="1:3" x14ac:dyDescent="0.4">
      <c r="A40" s="1">
        <v>1139</v>
      </c>
      <c r="B40" s="1" t="s">
        <v>16</v>
      </c>
      <c r="C40" s="1" t="s">
        <v>124</v>
      </c>
    </row>
    <row r="41" spans="1:3" x14ac:dyDescent="0.4">
      <c r="A41" s="1">
        <v>1140</v>
      </c>
      <c r="B41" s="1" t="s">
        <v>35</v>
      </c>
      <c r="C41" s="1" t="s">
        <v>125</v>
      </c>
    </row>
    <row r="42" spans="1:3" x14ac:dyDescent="0.4">
      <c r="A42" s="1">
        <v>1141</v>
      </c>
      <c r="B42" s="1" t="str">
        <f t="shared" ref="B42:B46" si="0">A42&amp;"名前"</f>
        <v>1141名前</v>
      </c>
      <c r="C42" s="1" t="str">
        <f t="shared" ref="C42:C46" si="1">A42&amp;"読み"</f>
        <v>1141読み</v>
      </c>
    </row>
    <row r="43" spans="1:3" x14ac:dyDescent="0.4">
      <c r="A43" s="1">
        <v>1142</v>
      </c>
      <c r="B43" s="1" t="str">
        <f t="shared" si="0"/>
        <v>1142名前</v>
      </c>
      <c r="C43" s="1" t="str">
        <f t="shared" si="1"/>
        <v>1142読み</v>
      </c>
    </row>
    <row r="44" spans="1:3" x14ac:dyDescent="0.4">
      <c r="A44" s="1">
        <v>1143</v>
      </c>
      <c r="B44" s="1" t="str">
        <f t="shared" si="0"/>
        <v>1143名前</v>
      </c>
      <c r="C44" s="1" t="str">
        <f t="shared" si="1"/>
        <v>1143読み</v>
      </c>
    </row>
    <row r="45" spans="1:3" x14ac:dyDescent="0.4">
      <c r="A45" s="1">
        <v>1144</v>
      </c>
      <c r="B45" s="1" t="str">
        <f t="shared" si="0"/>
        <v>1144名前</v>
      </c>
      <c r="C45" s="1" t="str">
        <f t="shared" si="1"/>
        <v>1144読み</v>
      </c>
    </row>
    <row r="46" spans="1:3" x14ac:dyDescent="0.4">
      <c r="A46" s="1">
        <v>1145</v>
      </c>
      <c r="B46" s="1" t="str">
        <f t="shared" si="0"/>
        <v>1145名前</v>
      </c>
      <c r="C46" s="1" t="str">
        <f t="shared" si="1"/>
        <v>1145読み</v>
      </c>
    </row>
    <row r="47" spans="1:3" x14ac:dyDescent="0.4">
      <c r="A47" s="1">
        <v>1201</v>
      </c>
      <c r="B47" s="1" t="s">
        <v>37</v>
      </c>
      <c r="C47" s="1" t="s">
        <v>126</v>
      </c>
    </row>
    <row r="48" spans="1:3" x14ac:dyDescent="0.4">
      <c r="A48" s="1">
        <v>1202</v>
      </c>
      <c r="B48" s="1" t="s">
        <v>38</v>
      </c>
      <c r="C48" s="1" t="s">
        <v>127</v>
      </c>
    </row>
    <row r="49" spans="1:3" x14ac:dyDescent="0.4">
      <c r="A49" s="1">
        <v>1203</v>
      </c>
      <c r="B49" s="1" t="s">
        <v>39</v>
      </c>
      <c r="C49" s="1" t="s">
        <v>128</v>
      </c>
    </row>
    <row r="50" spans="1:3" x14ac:dyDescent="0.4">
      <c r="A50" s="1">
        <v>1204</v>
      </c>
      <c r="B50" s="1" t="s">
        <v>40</v>
      </c>
      <c r="C50" s="1" t="s">
        <v>129</v>
      </c>
    </row>
    <row r="51" spans="1:3" x14ac:dyDescent="0.4">
      <c r="A51" s="1">
        <v>1205</v>
      </c>
      <c r="B51" s="1" t="s">
        <v>41</v>
      </c>
      <c r="C51" s="1" t="s">
        <v>130</v>
      </c>
    </row>
    <row r="52" spans="1:3" x14ac:dyDescent="0.4">
      <c r="A52" s="1">
        <v>1206</v>
      </c>
      <c r="B52" s="1" t="s">
        <v>42</v>
      </c>
      <c r="C52" s="1" t="s">
        <v>131</v>
      </c>
    </row>
    <row r="53" spans="1:3" x14ac:dyDescent="0.4">
      <c r="A53" s="1">
        <v>1207</v>
      </c>
      <c r="B53" s="1" t="s">
        <v>43</v>
      </c>
      <c r="C53" s="1" t="s">
        <v>132</v>
      </c>
    </row>
    <row r="54" spans="1:3" x14ac:dyDescent="0.4">
      <c r="A54" s="1">
        <v>1208</v>
      </c>
      <c r="B54" s="1" t="s">
        <v>133</v>
      </c>
      <c r="C54" s="1" t="s">
        <v>134</v>
      </c>
    </row>
    <row r="55" spans="1:3" x14ac:dyDescent="0.4">
      <c r="A55" s="1">
        <v>1209</v>
      </c>
      <c r="B55" s="1" t="s">
        <v>44</v>
      </c>
      <c r="C55" s="1" t="s">
        <v>135</v>
      </c>
    </row>
    <row r="56" spans="1:3" x14ac:dyDescent="0.4">
      <c r="A56" s="1">
        <v>1210</v>
      </c>
      <c r="B56" s="1" t="s">
        <v>45</v>
      </c>
      <c r="C56" s="1" t="s">
        <v>136</v>
      </c>
    </row>
    <row r="57" spans="1:3" x14ac:dyDescent="0.4">
      <c r="A57" s="1">
        <v>1211</v>
      </c>
      <c r="B57" s="1" t="s">
        <v>46</v>
      </c>
      <c r="C57" s="1" t="s">
        <v>137</v>
      </c>
    </row>
    <row r="58" spans="1:3" x14ac:dyDescent="0.4">
      <c r="A58" s="1">
        <v>1212</v>
      </c>
      <c r="B58" s="1" t="s">
        <v>47</v>
      </c>
      <c r="C58" s="1" t="s">
        <v>138</v>
      </c>
    </row>
    <row r="59" spans="1:3" x14ac:dyDescent="0.4">
      <c r="A59" s="1">
        <v>1213</v>
      </c>
      <c r="B59" s="1" t="s">
        <v>48</v>
      </c>
      <c r="C59" s="1" t="s">
        <v>139</v>
      </c>
    </row>
    <row r="60" spans="1:3" x14ac:dyDescent="0.4">
      <c r="A60" s="1">
        <v>1214</v>
      </c>
      <c r="B60" s="1" t="s">
        <v>49</v>
      </c>
      <c r="C60" s="1" t="s">
        <v>140</v>
      </c>
    </row>
    <row r="61" spans="1:3" x14ac:dyDescent="0.4">
      <c r="A61" s="1">
        <v>1215</v>
      </c>
      <c r="B61" s="1" t="s">
        <v>50</v>
      </c>
      <c r="C61" s="1" t="s">
        <v>141</v>
      </c>
    </row>
    <row r="62" spans="1:3" x14ac:dyDescent="0.4">
      <c r="A62" s="1">
        <v>1216</v>
      </c>
      <c r="B62" s="1" t="s">
        <v>51</v>
      </c>
      <c r="C62" s="1" t="s">
        <v>142</v>
      </c>
    </row>
    <row r="63" spans="1:3" x14ac:dyDescent="0.4">
      <c r="A63" s="1">
        <v>1217</v>
      </c>
      <c r="B63" s="1" t="s">
        <v>52</v>
      </c>
      <c r="C63" s="1" t="s">
        <v>143</v>
      </c>
    </row>
    <row r="64" spans="1:3" x14ac:dyDescent="0.4">
      <c r="A64" s="1">
        <v>1218</v>
      </c>
      <c r="B64" s="1" t="s">
        <v>53</v>
      </c>
      <c r="C64" s="1" t="s">
        <v>144</v>
      </c>
    </row>
    <row r="65" spans="1:3" x14ac:dyDescent="0.4">
      <c r="A65" s="1">
        <v>1219</v>
      </c>
      <c r="B65" s="1" t="s">
        <v>145</v>
      </c>
      <c r="C65" s="1" t="s">
        <v>146</v>
      </c>
    </row>
    <row r="66" spans="1:3" x14ac:dyDescent="0.4">
      <c r="A66" s="1">
        <v>1220</v>
      </c>
      <c r="B66" s="1" t="s">
        <v>54</v>
      </c>
      <c r="C66" s="1" t="s">
        <v>147</v>
      </c>
    </row>
    <row r="67" spans="1:3" x14ac:dyDescent="0.4">
      <c r="A67" s="1">
        <v>1221</v>
      </c>
      <c r="B67" s="1" t="s">
        <v>55</v>
      </c>
      <c r="C67" s="1" t="s">
        <v>148</v>
      </c>
    </row>
    <row r="68" spans="1:3" x14ac:dyDescent="0.4">
      <c r="A68" s="1">
        <v>1222</v>
      </c>
      <c r="B68" s="1" t="s">
        <v>56</v>
      </c>
      <c r="C68" s="1" t="s">
        <v>149</v>
      </c>
    </row>
    <row r="69" spans="1:3" x14ac:dyDescent="0.4">
      <c r="A69" s="1">
        <v>1223</v>
      </c>
      <c r="B69" s="1" t="s">
        <v>172</v>
      </c>
      <c r="C69" s="1" t="s">
        <v>173</v>
      </c>
    </row>
    <row r="70" spans="1:3" x14ac:dyDescent="0.4">
      <c r="A70" s="1">
        <v>1224</v>
      </c>
      <c r="B70" s="1" t="s">
        <v>57</v>
      </c>
      <c r="C70" s="1" t="s">
        <v>150</v>
      </c>
    </row>
    <row r="71" spans="1:3" x14ac:dyDescent="0.4">
      <c r="A71" s="1">
        <v>1225</v>
      </c>
      <c r="B71" s="1" t="s">
        <v>151</v>
      </c>
      <c r="C71" s="1" t="s">
        <v>152</v>
      </c>
    </row>
    <row r="72" spans="1:3" x14ac:dyDescent="0.4">
      <c r="A72" s="1">
        <v>1226</v>
      </c>
      <c r="B72" s="1" t="s">
        <v>153</v>
      </c>
      <c r="C72" s="1" t="s">
        <v>154</v>
      </c>
    </row>
    <row r="73" spans="1:3" x14ac:dyDescent="0.4">
      <c r="A73" s="1">
        <v>1227</v>
      </c>
      <c r="B73" s="1" t="s">
        <v>178</v>
      </c>
      <c r="C73" s="1" t="s">
        <v>179</v>
      </c>
    </row>
    <row r="74" spans="1:3" x14ac:dyDescent="0.4">
      <c r="A74" s="1">
        <v>1228</v>
      </c>
      <c r="B74" s="1" t="s">
        <v>155</v>
      </c>
      <c r="C74" s="1" t="s">
        <v>156</v>
      </c>
    </row>
    <row r="75" spans="1:3" x14ac:dyDescent="0.4">
      <c r="A75" s="1">
        <v>1229</v>
      </c>
      <c r="B75" s="1" t="s">
        <v>157</v>
      </c>
      <c r="C75" s="1" t="s">
        <v>158</v>
      </c>
    </row>
    <row r="76" spans="1:3" x14ac:dyDescent="0.4">
      <c r="A76" s="1">
        <v>1230</v>
      </c>
      <c r="B76" s="1" t="s">
        <v>58</v>
      </c>
      <c r="C76" s="1" t="s">
        <v>159</v>
      </c>
    </row>
    <row r="77" spans="1:3" x14ac:dyDescent="0.4">
      <c r="A77" s="1">
        <v>1231</v>
      </c>
      <c r="B77" s="1" t="s">
        <v>160</v>
      </c>
      <c r="C77" s="1" t="s">
        <v>161</v>
      </c>
    </row>
    <row r="78" spans="1:3" x14ac:dyDescent="0.4">
      <c r="A78" s="1">
        <v>1232</v>
      </c>
      <c r="B78" s="1" t="s">
        <v>162</v>
      </c>
      <c r="C78" s="1" t="s">
        <v>163</v>
      </c>
    </row>
    <row r="79" spans="1:3" x14ac:dyDescent="0.4">
      <c r="A79" s="1">
        <v>1233</v>
      </c>
      <c r="B79" s="1" t="s">
        <v>59</v>
      </c>
      <c r="C79" s="1" t="s">
        <v>164</v>
      </c>
    </row>
    <row r="80" spans="1:3" x14ac:dyDescent="0.4">
      <c r="A80" s="1">
        <v>1234</v>
      </c>
      <c r="B80" s="1" t="s">
        <v>60</v>
      </c>
      <c r="C80" s="1" t="s">
        <v>165</v>
      </c>
    </row>
    <row r="81" spans="1:3" x14ac:dyDescent="0.4">
      <c r="A81" s="1">
        <v>1235</v>
      </c>
      <c r="B81" s="1" t="s">
        <v>61</v>
      </c>
      <c r="C81" s="1" t="s">
        <v>166</v>
      </c>
    </row>
    <row r="82" spans="1:3" x14ac:dyDescent="0.4">
      <c r="A82" s="1">
        <v>1236</v>
      </c>
      <c r="B82" s="1" t="s">
        <v>167</v>
      </c>
      <c r="C82" s="1" t="s">
        <v>174</v>
      </c>
    </row>
    <row r="83" spans="1:3" x14ac:dyDescent="0.4">
      <c r="A83" s="1">
        <v>1237</v>
      </c>
      <c r="B83" s="1" t="s">
        <v>62</v>
      </c>
      <c r="C83" s="1" t="s">
        <v>168</v>
      </c>
    </row>
    <row r="84" spans="1:3" x14ac:dyDescent="0.4">
      <c r="A84" s="1">
        <v>1238</v>
      </c>
      <c r="B84" s="1" t="s">
        <v>63</v>
      </c>
      <c r="C84" s="1" t="s">
        <v>169</v>
      </c>
    </row>
    <row r="85" spans="1:3" x14ac:dyDescent="0.4">
      <c r="A85" s="1">
        <v>1239</v>
      </c>
      <c r="B85" s="1" t="s">
        <v>64</v>
      </c>
      <c r="C85" s="1" t="s">
        <v>170</v>
      </c>
    </row>
    <row r="86" spans="1:3" x14ac:dyDescent="0.4">
      <c r="A86" s="1">
        <v>1240</v>
      </c>
      <c r="B86" s="1" t="s">
        <v>65</v>
      </c>
      <c r="C86" s="1" t="s">
        <v>171</v>
      </c>
    </row>
    <row r="87" spans="1:3" x14ac:dyDescent="0.4">
      <c r="A87" s="1">
        <v>1241</v>
      </c>
      <c r="B87" s="1" t="str">
        <f t="shared" ref="B87:B91" si="2">A87&amp;"名前"</f>
        <v>1241名前</v>
      </c>
      <c r="C87" s="1" t="str">
        <f t="shared" ref="C87:C91" si="3">A87&amp;"読み"</f>
        <v>1241読み</v>
      </c>
    </row>
    <row r="88" spans="1:3" x14ac:dyDescent="0.4">
      <c r="A88" s="1">
        <v>1242</v>
      </c>
      <c r="B88" s="1" t="str">
        <f t="shared" si="2"/>
        <v>1242名前</v>
      </c>
      <c r="C88" s="1" t="str">
        <f t="shared" si="3"/>
        <v>1242読み</v>
      </c>
    </row>
    <row r="89" spans="1:3" x14ac:dyDescent="0.4">
      <c r="A89" s="1">
        <v>1243</v>
      </c>
      <c r="B89" s="1" t="str">
        <f t="shared" si="2"/>
        <v>1243名前</v>
      </c>
      <c r="C89" s="1" t="str">
        <f t="shared" si="3"/>
        <v>1243読み</v>
      </c>
    </row>
    <row r="90" spans="1:3" x14ac:dyDescent="0.4">
      <c r="A90" s="1">
        <v>1244</v>
      </c>
      <c r="B90" s="1" t="str">
        <f t="shared" si="2"/>
        <v>1244名前</v>
      </c>
      <c r="C90" s="1" t="str">
        <f t="shared" si="3"/>
        <v>1244読み</v>
      </c>
    </row>
    <row r="91" spans="1:3" x14ac:dyDescent="0.4">
      <c r="A91" s="1">
        <v>1245</v>
      </c>
      <c r="B91" s="1" t="str">
        <f t="shared" si="2"/>
        <v>1245名前</v>
      </c>
      <c r="C91" s="1" t="str">
        <f t="shared" si="3"/>
        <v>1245読み</v>
      </c>
    </row>
  </sheetData>
  <phoneticPr fontId="1"/>
  <pageMargins left="0.7" right="0.7" top="0.75" bottom="0.75" header="0.3" footer="0.3"/>
  <pageSetup paperSize="9" orientation="portrait" verticalDpi="3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53001-C9FA-41A9-8ED3-20DC570DBACC}">
  <dimension ref="A1:C11"/>
  <sheetViews>
    <sheetView workbookViewId="0"/>
  </sheetViews>
  <sheetFormatPr defaultRowHeight="18.75" x14ac:dyDescent="0.4"/>
  <cols>
    <col min="1" max="1" width="9" style="2"/>
    <col min="2" max="2" width="14.375" customWidth="1"/>
    <col min="3" max="3" width="17" customWidth="1"/>
  </cols>
  <sheetData>
    <row r="1" spans="1:3" x14ac:dyDescent="0.4">
      <c r="A1" s="1" t="s">
        <v>0</v>
      </c>
      <c r="B1" s="1" t="s">
        <v>1</v>
      </c>
      <c r="C1" s="1" t="s">
        <v>2</v>
      </c>
    </row>
    <row r="2" spans="1:3" x14ac:dyDescent="0.4">
      <c r="A2" s="1" t="s">
        <v>68</v>
      </c>
      <c r="B2" s="1" t="str">
        <f>A2&amp;"名前"</f>
        <v>3A03名前</v>
      </c>
      <c r="C2" s="1" t="str">
        <f>A2&amp;"よみ"</f>
        <v>3A03よみ</v>
      </c>
    </row>
    <row r="3" spans="1:3" x14ac:dyDescent="0.4">
      <c r="A3" s="1" t="s">
        <v>69</v>
      </c>
      <c r="B3" s="1" t="str">
        <f t="shared" ref="B3:B7" si="0">A3&amp;"名前"</f>
        <v>3A05名前</v>
      </c>
      <c r="C3" s="1" t="str">
        <f t="shared" ref="C3:C7" si="1">A3&amp;"よみ"</f>
        <v>3A05よみ</v>
      </c>
    </row>
    <row r="4" spans="1:3" x14ac:dyDescent="0.4">
      <c r="A4" s="1" t="s">
        <v>70</v>
      </c>
      <c r="B4" s="1" t="str">
        <f t="shared" si="0"/>
        <v>3A06名前</v>
      </c>
      <c r="C4" s="1" t="str">
        <f t="shared" si="1"/>
        <v>3A06よみ</v>
      </c>
    </row>
    <row r="5" spans="1:3" x14ac:dyDescent="0.4">
      <c r="A5" s="1" t="s">
        <v>71</v>
      </c>
      <c r="B5" s="1" t="str">
        <f t="shared" si="0"/>
        <v>3A09名前</v>
      </c>
      <c r="C5" s="1" t="str">
        <f t="shared" si="1"/>
        <v>3A09よみ</v>
      </c>
    </row>
    <row r="6" spans="1:3" x14ac:dyDescent="0.4">
      <c r="A6" s="1" t="s">
        <v>72</v>
      </c>
      <c r="B6" s="1" t="str">
        <f t="shared" si="0"/>
        <v>3A15名前</v>
      </c>
      <c r="C6" s="1" t="str">
        <f t="shared" si="1"/>
        <v>3A15よみ</v>
      </c>
    </row>
    <row r="7" spans="1:3" x14ac:dyDescent="0.4">
      <c r="A7" s="1" t="s">
        <v>73</v>
      </c>
      <c r="B7" s="1" t="str">
        <f t="shared" si="0"/>
        <v>3A20名前</v>
      </c>
      <c r="C7" s="1" t="str">
        <f t="shared" si="1"/>
        <v>3A20よみ</v>
      </c>
    </row>
    <row r="8" spans="1:3" x14ac:dyDescent="0.4">
      <c r="A8" s="1"/>
      <c r="B8" s="1"/>
      <c r="C8" s="1"/>
    </row>
    <row r="9" spans="1:3" x14ac:dyDescent="0.4">
      <c r="A9" s="1"/>
      <c r="B9" s="1"/>
      <c r="C9" s="1"/>
    </row>
    <row r="10" spans="1:3" x14ac:dyDescent="0.4">
      <c r="A10" s="1"/>
      <c r="B10" s="1"/>
      <c r="C10" s="1"/>
    </row>
    <row r="11" spans="1:3" x14ac:dyDescent="0.4">
      <c r="A11" s="1"/>
      <c r="B11" s="1"/>
      <c r="C11" s="1"/>
    </row>
  </sheetData>
  <phoneticPr fontId="1"/>
  <pageMargins left="0.7" right="0.7" top="0.75" bottom="0.75" header="0.3" footer="0.3"/>
  <pageSetup paperSize="9"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DE57D-9361-4241-BE6F-496645AD0525}">
  <dimension ref="A1:J36"/>
  <sheetViews>
    <sheetView view="pageBreakPreview" zoomScale="85" zoomScaleNormal="145" zoomScaleSheetLayoutView="85" workbookViewId="0">
      <selection activeCell="C2" sqref="C2:F2"/>
    </sheetView>
  </sheetViews>
  <sheetFormatPr defaultRowHeight="18.75" x14ac:dyDescent="0.4"/>
  <cols>
    <col min="1" max="1" width="14" customWidth="1"/>
    <col min="2" max="2" width="2.5" customWidth="1"/>
    <col min="3" max="3" width="12.75" customWidth="1"/>
    <col min="4" max="4" width="12.5" customWidth="1"/>
    <col min="5" max="5" width="2.375" customWidth="1"/>
    <col min="6" max="6" width="12.625" customWidth="1"/>
    <col min="7" max="7" width="12.5" customWidth="1"/>
    <col min="8" max="8" width="3" customWidth="1"/>
    <col min="9" max="9" width="6.625" customWidth="1"/>
    <col min="10" max="10" width="6" customWidth="1"/>
  </cols>
  <sheetData>
    <row r="1" spans="1:10" ht="19.5" thickBot="1" x14ac:dyDescent="0.45"/>
    <row r="2" spans="1:10" ht="27" customHeight="1" thickBot="1" x14ac:dyDescent="0.55000000000000004">
      <c r="C2" s="59" t="str">
        <f>J2&amp;"HR　座席表"</f>
        <v>11HR　座席表</v>
      </c>
      <c r="D2" s="59"/>
      <c r="E2" s="59"/>
      <c r="F2" s="59"/>
      <c r="H2" s="4"/>
      <c r="I2" s="7" t="s">
        <v>3</v>
      </c>
      <c r="J2" s="8">
        <v>11</v>
      </c>
    </row>
    <row r="3" spans="1:10" ht="9.75" customHeight="1" thickBot="1" x14ac:dyDescent="0.45">
      <c r="H3" s="4"/>
    </row>
    <row r="4" spans="1:10" s="13" customFormat="1" ht="15.75" customHeight="1" x14ac:dyDescent="0.25">
      <c r="A4" s="11"/>
      <c r="B4" s="10"/>
      <c r="C4" s="11"/>
      <c r="D4" s="11"/>
      <c r="E4" s="10"/>
      <c r="F4" s="19"/>
      <c r="G4" s="19"/>
      <c r="H4" s="22"/>
    </row>
    <row r="5" spans="1:10" ht="17.25" customHeight="1" x14ac:dyDescent="0.4">
      <c r="A5" s="9"/>
      <c r="B5" s="6"/>
      <c r="C5" s="9"/>
      <c r="D5" s="9"/>
      <c r="E5" s="6"/>
      <c r="F5" s="37"/>
      <c r="G5" s="37"/>
      <c r="H5" s="4"/>
    </row>
    <row r="6" spans="1:10" ht="19.5" thickBot="1" x14ac:dyDescent="0.45">
      <c r="A6" s="5"/>
      <c r="B6" s="6"/>
      <c r="C6" s="5"/>
      <c r="D6" s="5"/>
      <c r="E6" s="6"/>
      <c r="F6" s="38"/>
      <c r="G6" s="38"/>
      <c r="H6" s="3"/>
    </row>
    <row r="7" spans="1:10" s="13" customFormat="1" ht="15.75" customHeight="1" x14ac:dyDescent="0.25">
      <c r="A7" s="11"/>
      <c r="B7" s="10"/>
      <c r="C7" s="11"/>
      <c r="D7" s="11"/>
      <c r="E7" s="10"/>
      <c r="F7" s="19"/>
      <c r="G7" s="19"/>
      <c r="H7" s="12"/>
    </row>
    <row r="8" spans="1:10" x14ac:dyDescent="0.4">
      <c r="A8" s="9"/>
      <c r="B8" s="6"/>
      <c r="C8" s="9"/>
      <c r="D8" s="9"/>
      <c r="E8" s="6"/>
      <c r="F8" s="37"/>
      <c r="G8" s="37"/>
      <c r="H8" s="3"/>
    </row>
    <row r="9" spans="1:10" ht="19.5" thickBot="1" x14ac:dyDescent="0.45">
      <c r="A9" s="5"/>
      <c r="B9" s="6"/>
      <c r="C9" s="5"/>
      <c r="D9" s="5"/>
      <c r="E9" s="6"/>
      <c r="F9" s="38"/>
      <c r="G9" s="38"/>
      <c r="H9" s="3"/>
    </row>
    <row r="10" spans="1:10" s="13" customFormat="1" ht="15.75" customHeight="1" x14ac:dyDescent="0.25">
      <c r="A10" s="11"/>
      <c r="B10" s="10"/>
      <c r="C10" s="11"/>
      <c r="D10" s="11"/>
      <c r="E10" s="10"/>
      <c r="F10" s="11"/>
      <c r="G10" s="19"/>
      <c r="H10" s="22"/>
    </row>
    <row r="11" spans="1:10" ht="17.25" customHeight="1" x14ac:dyDescent="0.4">
      <c r="A11" s="9"/>
      <c r="B11" s="6"/>
      <c r="C11" s="9"/>
      <c r="D11" s="9"/>
      <c r="E11" s="6"/>
      <c r="F11" s="9"/>
      <c r="G11" s="37"/>
      <c r="H11" s="4"/>
    </row>
    <row r="12" spans="1:10" ht="19.5" thickBot="1" x14ac:dyDescent="0.45">
      <c r="A12" s="5"/>
      <c r="B12" s="6"/>
      <c r="C12" s="5"/>
      <c r="D12" s="5"/>
      <c r="E12" s="6"/>
      <c r="F12" s="5"/>
      <c r="G12" s="38"/>
      <c r="H12" s="3"/>
    </row>
    <row r="13" spans="1:10" s="13" customFormat="1" ht="15.75" customHeight="1" x14ac:dyDescent="0.25">
      <c r="A13" s="11"/>
      <c r="B13" s="10"/>
      <c r="C13" s="11"/>
      <c r="D13" s="11"/>
      <c r="E13" s="10"/>
      <c r="F13" s="11"/>
      <c r="G13" s="19"/>
      <c r="H13" s="12"/>
    </row>
    <row r="14" spans="1:10" x14ac:dyDescent="0.4">
      <c r="A14" s="9"/>
      <c r="B14" s="6"/>
      <c r="C14" s="9"/>
      <c r="D14" s="9"/>
      <c r="E14" s="6"/>
      <c r="F14" s="9"/>
      <c r="G14" s="37"/>
      <c r="H14" s="3"/>
    </row>
    <row r="15" spans="1:10" ht="19.5" thickBot="1" x14ac:dyDescent="0.45">
      <c r="A15" s="5"/>
      <c r="B15" s="6"/>
      <c r="C15" s="5"/>
      <c r="D15" s="5"/>
      <c r="E15" s="6"/>
      <c r="F15" s="5"/>
      <c r="G15" s="38"/>
      <c r="H15" s="3"/>
    </row>
    <row r="16" spans="1:10" s="13" customFormat="1" ht="13.5" customHeight="1" x14ac:dyDescent="0.25">
      <c r="A16" s="11"/>
      <c r="B16" s="10"/>
      <c r="C16" s="11"/>
      <c r="D16" s="11"/>
      <c r="E16" s="10"/>
      <c r="F16" s="11"/>
      <c r="G16" s="19"/>
      <c r="H16" s="12"/>
    </row>
    <row r="17" spans="1:8" x14ac:dyDescent="0.4">
      <c r="A17" s="9"/>
      <c r="B17" s="6"/>
      <c r="C17" s="9"/>
      <c r="D17" s="9"/>
      <c r="E17" s="6"/>
      <c r="F17" s="9"/>
      <c r="G17" s="37"/>
      <c r="H17" s="3"/>
    </row>
    <row r="18" spans="1:8" ht="19.5" thickBot="1" x14ac:dyDescent="0.45">
      <c r="A18" s="5"/>
      <c r="B18" s="6"/>
      <c r="C18" s="5"/>
      <c r="D18" s="5"/>
      <c r="E18" s="6"/>
      <c r="F18" s="5"/>
      <c r="G18" s="38"/>
      <c r="H18" s="3"/>
    </row>
    <row r="19" spans="1:8" s="13" customFormat="1" ht="11.25" customHeight="1" x14ac:dyDescent="0.25">
      <c r="A19" s="11"/>
      <c r="B19" s="10"/>
      <c r="C19" s="11"/>
      <c r="D19" s="11"/>
      <c r="E19" s="10"/>
      <c r="F19" s="11"/>
      <c r="G19" s="19"/>
      <c r="H19" s="12"/>
    </row>
    <row r="20" spans="1:8" ht="21.75" customHeight="1" x14ac:dyDescent="0.4">
      <c r="A20" s="9"/>
      <c r="B20" s="6"/>
      <c r="C20" s="9"/>
      <c r="D20" s="9"/>
      <c r="E20" s="6"/>
      <c r="F20" s="9"/>
      <c r="G20" s="37"/>
      <c r="H20" s="3"/>
    </row>
    <row r="21" spans="1:8" ht="19.5" thickBot="1" x14ac:dyDescent="0.45">
      <c r="A21" s="5"/>
      <c r="B21" s="6"/>
      <c r="C21" s="5"/>
      <c r="D21" s="5"/>
      <c r="E21" s="6"/>
      <c r="F21" s="5"/>
      <c r="G21" s="38"/>
      <c r="H21" s="3"/>
    </row>
    <row r="22" spans="1:8" s="13" customFormat="1" ht="12" customHeight="1" x14ac:dyDescent="0.25">
      <c r="A22" s="11"/>
      <c r="B22" s="10"/>
      <c r="C22" s="11"/>
      <c r="D22" s="11"/>
      <c r="E22" s="10"/>
      <c r="F22" s="11"/>
      <c r="G22" s="11"/>
      <c r="H22" s="12"/>
    </row>
    <row r="23" spans="1:8" x14ac:dyDescent="0.4">
      <c r="A23" s="9"/>
      <c r="B23" s="6"/>
      <c r="C23" s="9"/>
      <c r="D23" s="9"/>
      <c r="E23" s="6"/>
      <c r="F23" s="9"/>
      <c r="G23" s="9"/>
      <c r="H23" s="3"/>
    </row>
    <row r="24" spans="1:8" ht="19.5" thickBot="1" x14ac:dyDescent="0.45">
      <c r="A24" s="5"/>
      <c r="B24" s="6"/>
      <c r="C24" s="5"/>
      <c r="D24" s="5"/>
      <c r="E24" s="6"/>
      <c r="F24" s="5"/>
      <c r="G24" s="5"/>
      <c r="H24" s="3"/>
    </row>
    <row r="25" spans="1:8" s="13" customFormat="1" ht="12" customHeight="1" x14ac:dyDescent="0.25">
      <c r="A25" s="11"/>
      <c r="B25" s="10"/>
      <c r="C25" s="11"/>
      <c r="D25" s="11"/>
      <c r="E25" s="10"/>
      <c r="F25" s="11"/>
      <c r="G25" s="11"/>
      <c r="H25" s="12"/>
    </row>
    <row r="26" spans="1:8" ht="20.25" customHeight="1" x14ac:dyDescent="0.4">
      <c r="A26" s="9"/>
      <c r="B26" s="6"/>
      <c r="C26" s="9"/>
      <c r="D26" s="9"/>
      <c r="E26" s="6"/>
      <c r="F26" s="9"/>
      <c r="G26" s="9"/>
      <c r="H26" s="3"/>
    </row>
    <row r="27" spans="1:8" ht="19.5" thickBot="1" x14ac:dyDescent="0.45">
      <c r="A27" s="5"/>
      <c r="B27" s="6"/>
      <c r="C27" s="5"/>
      <c r="D27" s="5"/>
      <c r="E27" s="6"/>
      <c r="F27" s="5"/>
      <c r="G27" s="5"/>
      <c r="H27" s="3"/>
    </row>
    <row r="28" spans="1:8" s="13" customFormat="1" ht="12" customHeight="1" x14ac:dyDescent="0.25">
      <c r="A28" s="11"/>
      <c r="B28" s="10"/>
      <c r="C28" s="11"/>
      <c r="D28" s="11"/>
      <c r="E28" s="10"/>
      <c r="F28" s="11"/>
      <c r="G28" s="11"/>
      <c r="H28" s="12"/>
    </row>
    <row r="29" spans="1:8" x14ac:dyDescent="0.4">
      <c r="A29" s="9"/>
      <c r="B29" s="6"/>
      <c r="C29" s="9"/>
      <c r="D29" s="9"/>
      <c r="E29" s="6"/>
      <c r="F29" s="9"/>
      <c r="G29" s="9"/>
      <c r="H29" s="3"/>
    </row>
    <row r="30" spans="1:8" ht="19.5" thickBot="1" x14ac:dyDescent="0.45">
      <c r="A30" s="5"/>
      <c r="B30" s="6"/>
      <c r="C30" s="5"/>
      <c r="D30" s="5"/>
      <c r="E30" s="6"/>
      <c r="F30" s="5"/>
      <c r="G30" s="5"/>
      <c r="H30" s="3"/>
    </row>
    <row r="31" spans="1:8" s="13" customFormat="1" ht="12.75" customHeight="1" x14ac:dyDescent="0.25">
      <c r="A31" s="11"/>
      <c r="B31" s="10"/>
      <c r="C31" s="11"/>
      <c r="D31" s="11"/>
      <c r="E31" s="10"/>
      <c r="F31" s="11"/>
      <c r="G31" s="11"/>
      <c r="H31" s="12"/>
    </row>
    <row r="32" spans="1:8" x14ac:dyDescent="0.4">
      <c r="A32" s="9"/>
      <c r="B32" s="6"/>
      <c r="C32" s="9"/>
      <c r="D32" s="9"/>
      <c r="E32" s="6"/>
      <c r="F32" s="9"/>
      <c r="G32" s="9"/>
      <c r="H32" s="3"/>
    </row>
    <row r="33" spans="1:8" ht="19.5" thickBot="1" x14ac:dyDescent="0.45">
      <c r="A33" s="5"/>
      <c r="B33" s="6"/>
      <c r="C33" s="5"/>
      <c r="D33" s="5"/>
      <c r="E33" s="6"/>
      <c r="F33" s="5"/>
      <c r="G33" s="5"/>
      <c r="H33" s="3"/>
    </row>
    <row r="34" spans="1:8" ht="19.5" thickBot="1" x14ac:dyDescent="0.45">
      <c r="H34" s="4"/>
    </row>
    <row r="35" spans="1:8" ht="19.5" thickBot="1" x14ac:dyDescent="0.45">
      <c r="C35" s="56" t="s">
        <v>4</v>
      </c>
      <c r="D35" s="57"/>
      <c r="E35" s="57"/>
      <c r="F35" s="58"/>
      <c r="H35" s="4"/>
    </row>
    <row r="36" spans="1:8" x14ac:dyDescent="0.4">
      <c r="H36" s="4"/>
    </row>
  </sheetData>
  <mergeCells count="2">
    <mergeCell ref="C2:F2"/>
    <mergeCell ref="C35:F35"/>
  </mergeCells>
  <phoneticPr fontId="1"/>
  <pageMargins left="0.7" right="0.7" top="0.75" bottom="0.75" header="0.3" footer="0.3"/>
  <pageSetup paperSize="9" scale="9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DAAA4-4034-44A7-BA0D-7F2BEB1C4340}">
  <dimension ref="A1:J36"/>
  <sheetViews>
    <sheetView view="pageBreakPreview" zoomScale="85" zoomScaleNormal="145" zoomScaleSheetLayoutView="85" workbookViewId="0">
      <selection activeCell="A32" sqref="A32"/>
    </sheetView>
  </sheetViews>
  <sheetFormatPr defaultRowHeight="18.75" x14ac:dyDescent="0.4"/>
  <cols>
    <col min="1" max="1" width="14" customWidth="1"/>
    <col min="2" max="2" width="2.5" customWidth="1"/>
    <col min="3" max="3" width="12.75" customWidth="1"/>
    <col min="4" max="4" width="12.5" customWidth="1"/>
    <col min="5" max="5" width="2.375" customWidth="1"/>
    <col min="6" max="6" width="12.625" customWidth="1"/>
    <col min="7" max="7" width="12.5" customWidth="1"/>
    <col min="8" max="8" width="3" customWidth="1"/>
    <col min="9" max="9" width="6.625" customWidth="1"/>
    <col min="10" max="10" width="6" customWidth="1"/>
  </cols>
  <sheetData>
    <row r="1" spans="1:10" ht="19.5" thickBot="1" x14ac:dyDescent="0.45"/>
    <row r="2" spans="1:10" ht="27" customHeight="1" thickBot="1" x14ac:dyDescent="0.55000000000000004">
      <c r="C2" s="59" t="str">
        <f>J2&amp;"HR　座席表"</f>
        <v>11HR　座席表</v>
      </c>
      <c r="D2" s="59"/>
      <c r="E2" s="59"/>
      <c r="F2" s="59"/>
      <c r="H2" s="4"/>
      <c r="I2" s="7" t="s">
        <v>3</v>
      </c>
      <c r="J2" s="8">
        <v>11</v>
      </c>
    </row>
    <row r="3" spans="1:10" ht="9.75" customHeight="1" thickBot="1" x14ac:dyDescent="0.45">
      <c r="H3" s="4"/>
    </row>
    <row r="4" spans="1:10" s="13" customFormat="1" ht="15.75" customHeight="1" x14ac:dyDescent="0.25">
      <c r="A4" s="11"/>
      <c r="B4" s="10"/>
      <c r="C4" s="11"/>
      <c r="D4" s="11"/>
      <c r="E4" s="10"/>
      <c r="F4" s="19"/>
      <c r="G4" s="19"/>
      <c r="H4" s="22"/>
    </row>
    <row r="5" spans="1:10" ht="17.25" customHeight="1" x14ac:dyDescent="0.4">
      <c r="A5" s="9"/>
      <c r="B5" s="6"/>
      <c r="C5" s="9"/>
      <c r="D5" s="9"/>
      <c r="E5" s="6"/>
      <c r="F5" s="37"/>
      <c r="G5" s="37"/>
      <c r="H5" s="4"/>
    </row>
    <row r="6" spans="1:10" ht="19.5" thickBot="1" x14ac:dyDescent="0.45">
      <c r="A6" s="5"/>
      <c r="B6" s="6"/>
      <c r="C6" s="5"/>
      <c r="D6" s="5"/>
      <c r="E6" s="6"/>
      <c r="F6" s="38"/>
      <c r="G6" s="38"/>
      <c r="H6" s="3"/>
    </row>
    <row r="7" spans="1:10" s="13" customFormat="1" ht="15.75" customHeight="1" x14ac:dyDescent="0.25">
      <c r="A7" s="11"/>
      <c r="B7" s="10"/>
      <c r="C7" s="11"/>
      <c r="D7" s="11"/>
      <c r="E7" s="10"/>
      <c r="F7" s="19"/>
      <c r="G7" s="19"/>
      <c r="H7" s="12"/>
    </row>
    <row r="8" spans="1:10" x14ac:dyDescent="0.4">
      <c r="A8" s="9"/>
      <c r="B8" s="6"/>
      <c r="C8" s="9"/>
      <c r="D8" s="9"/>
      <c r="E8" s="6"/>
      <c r="F8" s="37"/>
      <c r="G8" s="37"/>
      <c r="H8" s="3"/>
    </row>
    <row r="9" spans="1:10" ht="19.5" thickBot="1" x14ac:dyDescent="0.45">
      <c r="A9" s="5"/>
      <c r="B9" s="6"/>
      <c r="C9" s="5"/>
      <c r="D9" s="5"/>
      <c r="E9" s="6"/>
      <c r="F9" s="38"/>
      <c r="G9" s="38"/>
      <c r="H9" s="3"/>
    </row>
    <row r="10" spans="1:10" s="13" customFormat="1" ht="15.75" customHeight="1" x14ac:dyDescent="0.25">
      <c r="A10" s="11"/>
      <c r="B10" s="10"/>
      <c r="C10" s="11"/>
      <c r="D10" s="11"/>
      <c r="E10" s="10"/>
      <c r="F10" s="11"/>
      <c r="G10" s="19"/>
      <c r="H10" s="22"/>
    </row>
    <row r="11" spans="1:10" ht="17.25" customHeight="1" x14ac:dyDescent="0.4">
      <c r="A11" s="9"/>
      <c r="B11" s="6"/>
      <c r="C11" s="9"/>
      <c r="D11" s="9"/>
      <c r="E11" s="6"/>
      <c r="F11" s="9"/>
      <c r="G11" s="37"/>
      <c r="H11" s="4"/>
    </row>
    <row r="12" spans="1:10" ht="19.5" thickBot="1" x14ac:dyDescent="0.45">
      <c r="A12" s="5"/>
      <c r="B12" s="6"/>
      <c r="C12" s="5"/>
      <c r="D12" s="5"/>
      <c r="E12" s="6"/>
      <c r="F12" s="5"/>
      <c r="G12" s="38"/>
      <c r="H12" s="3"/>
    </row>
    <row r="13" spans="1:10" s="13" customFormat="1" ht="15.75" customHeight="1" x14ac:dyDescent="0.25">
      <c r="A13" s="11"/>
      <c r="B13" s="10"/>
      <c r="C13" s="11"/>
      <c r="D13" s="11"/>
      <c r="E13" s="10"/>
      <c r="F13" s="11"/>
      <c r="G13" s="19"/>
      <c r="H13" s="12"/>
    </row>
    <row r="14" spans="1:10" x14ac:dyDescent="0.4">
      <c r="A14" s="9"/>
      <c r="B14" s="6"/>
      <c r="C14" s="9"/>
      <c r="D14" s="9"/>
      <c r="E14" s="6"/>
      <c r="F14" s="9"/>
      <c r="G14" s="37"/>
      <c r="H14" s="3"/>
    </row>
    <row r="15" spans="1:10" ht="19.5" thickBot="1" x14ac:dyDescent="0.45">
      <c r="A15" s="5"/>
      <c r="B15" s="6"/>
      <c r="C15" s="5"/>
      <c r="D15" s="5"/>
      <c r="E15" s="6"/>
      <c r="F15" s="5"/>
      <c r="G15" s="38"/>
      <c r="H15" s="3"/>
    </row>
    <row r="16" spans="1:10" s="13" customFormat="1" ht="13.5" customHeight="1" x14ac:dyDescent="0.25">
      <c r="A16" s="11"/>
      <c r="B16" s="10"/>
      <c r="C16" s="11"/>
      <c r="D16" s="11"/>
      <c r="E16" s="10"/>
      <c r="F16" s="11"/>
      <c r="G16" s="19"/>
      <c r="H16" s="12"/>
    </row>
    <row r="17" spans="1:8" x14ac:dyDescent="0.4">
      <c r="A17" s="9"/>
      <c r="B17" s="6"/>
      <c r="C17" s="9"/>
      <c r="D17" s="9"/>
      <c r="E17" s="6"/>
      <c r="F17" s="9"/>
      <c r="G17" s="37"/>
      <c r="H17" s="3"/>
    </row>
    <row r="18" spans="1:8" ht="19.5" thickBot="1" x14ac:dyDescent="0.45">
      <c r="A18" s="5"/>
      <c r="B18" s="6"/>
      <c r="C18" s="5"/>
      <c r="D18" s="5"/>
      <c r="E18" s="6"/>
      <c r="F18" s="5"/>
      <c r="G18" s="38"/>
      <c r="H18" s="3"/>
    </row>
    <row r="19" spans="1:8" s="13" customFormat="1" ht="11.25" customHeight="1" x14ac:dyDescent="0.25">
      <c r="A19" s="11"/>
      <c r="B19" s="10"/>
      <c r="C19" s="11"/>
      <c r="D19" s="11"/>
      <c r="E19" s="10"/>
      <c r="F19" s="11"/>
      <c r="G19" s="19"/>
      <c r="H19" s="12"/>
    </row>
    <row r="20" spans="1:8" ht="21.75" customHeight="1" x14ac:dyDescent="0.4">
      <c r="A20" s="9"/>
      <c r="B20" s="6"/>
      <c r="C20" s="9"/>
      <c r="D20" s="9"/>
      <c r="E20" s="6"/>
      <c r="F20" s="9"/>
      <c r="G20" s="37"/>
      <c r="H20" s="3"/>
    </row>
    <row r="21" spans="1:8" ht="19.5" thickBot="1" x14ac:dyDescent="0.45">
      <c r="A21" s="5"/>
      <c r="B21" s="6"/>
      <c r="C21" s="5"/>
      <c r="D21" s="5"/>
      <c r="E21" s="6"/>
      <c r="F21" s="5"/>
      <c r="G21" s="38"/>
      <c r="H21" s="3"/>
    </row>
    <row r="22" spans="1:8" s="13" customFormat="1" ht="12" customHeight="1" x14ac:dyDescent="0.25">
      <c r="A22" s="11"/>
      <c r="B22" s="10"/>
      <c r="C22" s="11"/>
      <c r="D22" s="11"/>
      <c r="E22" s="10"/>
      <c r="F22" s="11"/>
      <c r="G22" s="11"/>
      <c r="H22" s="12"/>
    </row>
    <row r="23" spans="1:8" x14ac:dyDescent="0.4">
      <c r="A23" s="9"/>
      <c r="B23" s="6"/>
      <c r="C23" s="9"/>
      <c r="D23" s="9"/>
      <c r="E23" s="6"/>
      <c r="F23" s="9"/>
      <c r="G23" s="9"/>
      <c r="H23" s="3"/>
    </row>
    <row r="24" spans="1:8" ht="19.5" thickBot="1" x14ac:dyDescent="0.45">
      <c r="A24" s="5"/>
      <c r="B24" s="6"/>
      <c r="C24" s="5"/>
      <c r="D24" s="5"/>
      <c r="E24" s="6"/>
      <c r="F24" s="5"/>
      <c r="G24" s="5"/>
      <c r="H24" s="3"/>
    </row>
    <row r="25" spans="1:8" s="13" customFormat="1" ht="12" customHeight="1" x14ac:dyDescent="0.25">
      <c r="A25" s="11"/>
      <c r="B25" s="10"/>
      <c r="C25" s="11"/>
      <c r="D25" s="11"/>
      <c r="E25" s="10"/>
      <c r="F25" s="11"/>
      <c r="G25" s="11"/>
      <c r="H25" s="12"/>
    </row>
    <row r="26" spans="1:8" ht="20.25" customHeight="1" x14ac:dyDescent="0.4">
      <c r="A26" s="9"/>
      <c r="B26" s="6"/>
      <c r="C26" s="9"/>
      <c r="D26" s="9"/>
      <c r="E26" s="6"/>
      <c r="F26" s="9"/>
      <c r="G26" s="9"/>
      <c r="H26" s="3"/>
    </row>
    <row r="27" spans="1:8" ht="19.5" thickBot="1" x14ac:dyDescent="0.45">
      <c r="A27" s="5"/>
      <c r="B27" s="6"/>
      <c r="C27" s="5"/>
      <c r="D27" s="5"/>
      <c r="E27" s="6"/>
      <c r="F27" s="5"/>
      <c r="G27" s="5"/>
      <c r="H27" s="3"/>
    </row>
    <row r="28" spans="1:8" s="13" customFormat="1" ht="12" customHeight="1" x14ac:dyDescent="0.25">
      <c r="A28" s="11">
        <f>$J$2*100+座席順!A28</f>
        <v>1102</v>
      </c>
      <c r="B28" s="10"/>
      <c r="C28" s="11"/>
      <c r="D28" s="11"/>
      <c r="E28" s="10"/>
      <c r="F28" s="11"/>
      <c r="G28" s="11"/>
      <c r="H28" s="12"/>
    </row>
    <row r="29" spans="1:8" x14ac:dyDescent="0.4">
      <c r="A29" s="9"/>
      <c r="B29" s="6"/>
      <c r="C29" s="9"/>
      <c r="D29" s="9"/>
      <c r="E29" s="6"/>
      <c r="F29" s="9"/>
      <c r="G29" s="9"/>
      <c r="H29" s="3"/>
    </row>
    <row r="30" spans="1:8" ht="19.5" thickBot="1" x14ac:dyDescent="0.45">
      <c r="A30" s="5"/>
      <c r="B30" s="6"/>
      <c r="C30" s="5"/>
      <c r="D30" s="5"/>
      <c r="E30" s="6"/>
      <c r="F30" s="5"/>
      <c r="G30" s="5"/>
      <c r="H30" s="3"/>
    </row>
    <row r="31" spans="1:8" s="13" customFormat="1" ht="12.75" customHeight="1" x14ac:dyDescent="0.25">
      <c r="A31" s="11">
        <f>$J$2*100+座席順!A31</f>
        <v>1101</v>
      </c>
      <c r="B31" s="10"/>
      <c r="C31" s="11">
        <f>$J$2*100+座席順!C31</f>
        <v>1111</v>
      </c>
      <c r="D31" s="11"/>
      <c r="E31" s="10"/>
      <c r="F31" s="11"/>
      <c r="G31" s="11"/>
      <c r="H31" s="12"/>
    </row>
    <row r="32" spans="1:8" x14ac:dyDescent="0.4">
      <c r="A32" s="9"/>
      <c r="B32" s="6"/>
      <c r="C32" s="9"/>
      <c r="D32" s="9"/>
      <c r="E32" s="6"/>
      <c r="F32" s="9"/>
      <c r="G32" s="9"/>
      <c r="H32" s="3"/>
    </row>
    <row r="33" spans="1:8" ht="19.5" thickBot="1" x14ac:dyDescent="0.45">
      <c r="A33" s="5"/>
      <c r="B33" s="6"/>
      <c r="C33" s="5"/>
      <c r="D33" s="5"/>
      <c r="E33" s="6"/>
      <c r="F33" s="5"/>
      <c r="G33" s="5"/>
      <c r="H33" s="3"/>
    </row>
    <row r="34" spans="1:8" ht="19.5" thickBot="1" x14ac:dyDescent="0.45">
      <c r="H34" s="4"/>
    </row>
    <row r="35" spans="1:8" ht="19.5" thickBot="1" x14ac:dyDescent="0.45">
      <c r="C35" s="56" t="s">
        <v>4</v>
      </c>
      <c r="D35" s="57"/>
      <c r="E35" s="57"/>
      <c r="F35" s="58"/>
      <c r="H35" s="4"/>
    </row>
    <row r="36" spans="1:8" x14ac:dyDescent="0.4">
      <c r="H36" s="4"/>
    </row>
  </sheetData>
  <mergeCells count="2">
    <mergeCell ref="C2:F2"/>
    <mergeCell ref="C35:F35"/>
  </mergeCells>
  <phoneticPr fontId="1"/>
  <pageMargins left="0.7" right="0.7" top="0.75" bottom="0.75" header="0.3" footer="0.3"/>
  <pageSetup paperSize="9" scale="9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69997-4BF8-403D-8596-922E20F9E542}">
  <dimension ref="A1:J36"/>
  <sheetViews>
    <sheetView view="pageBreakPreview" zoomScale="85" zoomScaleNormal="145" zoomScaleSheetLayoutView="85" workbookViewId="0"/>
  </sheetViews>
  <sheetFormatPr defaultRowHeight="18.75" x14ac:dyDescent="0.4"/>
  <cols>
    <col min="1" max="1" width="14" customWidth="1"/>
    <col min="2" max="2" width="2.5" customWidth="1"/>
    <col min="3" max="3" width="12.75" customWidth="1"/>
    <col min="4" max="4" width="12.5" customWidth="1"/>
    <col min="5" max="5" width="2.375" customWidth="1"/>
    <col min="6" max="6" width="12.625" customWidth="1"/>
    <col min="7" max="7" width="12.5" customWidth="1"/>
    <col min="8" max="8" width="3" customWidth="1"/>
    <col min="9" max="9" width="6.625" customWidth="1"/>
    <col min="10" max="10" width="6" customWidth="1"/>
  </cols>
  <sheetData>
    <row r="1" spans="1:10" ht="19.5" thickBot="1" x14ac:dyDescent="0.45"/>
    <row r="2" spans="1:10" ht="27" customHeight="1" thickBot="1" x14ac:dyDescent="0.55000000000000004">
      <c r="C2" s="59" t="str">
        <f>J2&amp;"HR　座席表"</f>
        <v>11HR　座席表</v>
      </c>
      <c r="D2" s="59"/>
      <c r="E2" s="59"/>
      <c r="F2" s="59"/>
      <c r="H2" s="4"/>
      <c r="I2" s="7" t="s">
        <v>3</v>
      </c>
      <c r="J2" s="8">
        <v>11</v>
      </c>
    </row>
    <row r="3" spans="1:10" ht="9.75" customHeight="1" thickBot="1" x14ac:dyDescent="0.45">
      <c r="H3" s="4"/>
    </row>
    <row r="4" spans="1:10" s="13" customFormat="1" ht="15.75" customHeight="1" x14ac:dyDescent="0.25">
      <c r="A4" s="11"/>
      <c r="B4" s="10"/>
      <c r="C4" s="11"/>
      <c r="D4" s="11"/>
      <c r="E4" s="10"/>
      <c r="F4" s="19"/>
      <c r="G4" s="19"/>
      <c r="H4" s="22"/>
    </row>
    <row r="5" spans="1:10" ht="17.25" customHeight="1" x14ac:dyDescent="0.4">
      <c r="A5" s="9"/>
      <c r="B5" s="6"/>
      <c r="C5" s="9"/>
      <c r="D5" s="9"/>
      <c r="E5" s="6"/>
      <c r="F5" s="37"/>
      <c r="G5" s="37"/>
      <c r="H5" s="4"/>
    </row>
    <row r="6" spans="1:10" ht="19.5" thickBot="1" x14ac:dyDescent="0.45">
      <c r="A6" s="5"/>
      <c r="B6" s="6"/>
      <c r="C6" s="5"/>
      <c r="D6" s="5"/>
      <c r="E6" s="6"/>
      <c r="F6" s="38"/>
      <c r="G6" s="38"/>
      <c r="H6" s="3"/>
    </row>
    <row r="7" spans="1:10" s="13" customFormat="1" ht="15.75" customHeight="1" x14ac:dyDescent="0.25">
      <c r="A7" s="11"/>
      <c r="B7" s="10"/>
      <c r="C7" s="11"/>
      <c r="D7" s="11"/>
      <c r="E7" s="10"/>
      <c r="F7" s="19"/>
      <c r="G7" s="19"/>
      <c r="H7" s="12"/>
    </row>
    <row r="8" spans="1:10" x14ac:dyDescent="0.4">
      <c r="A8" s="9"/>
      <c r="B8" s="6"/>
      <c r="C8" s="9"/>
      <c r="D8" s="9"/>
      <c r="E8" s="6"/>
      <c r="F8" s="37"/>
      <c r="G8" s="37"/>
      <c r="H8" s="3"/>
    </row>
    <row r="9" spans="1:10" ht="19.5" thickBot="1" x14ac:dyDescent="0.45">
      <c r="A9" s="5"/>
      <c r="B9" s="6"/>
      <c r="C9" s="5"/>
      <c r="D9" s="5"/>
      <c r="E9" s="6"/>
      <c r="F9" s="38"/>
      <c r="G9" s="38"/>
      <c r="H9" s="3"/>
    </row>
    <row r="10" spans="1:10" s="13" customFormat="1" ht="15.75" customHeight="1" x14ac:dyDescent="0.25">
      <c r="A10" s="11"/>
      <c r="B10" s="10"/>
      <c r="C10" s="11"/>
      <c r="D10" s="11"/>
      <c r="E10" s="10"/>
      <c r="F10" s="11"/>
      <c r="G10" s="19"/>
      <c r="H10" s="22"/>
    </row>
    <row r="11" spans="1:10" ht="17.25" customHeight="1" x14ac:dyDescent="0.4">
      <c r="A11" s="9"/>
      <c r="B11" s="6"/>
      <c r="C11" s="9"/>
      <c r="D11" s="9"/>
      <c r="E11" s="6"/>
      <c r="F11" s="9"/>
      <c r="G11" s="37"/>
      <c r="H11" s="4"/>
    </row>
    <row r="12" spans="1:10" ht="19.5" thickBot="1" x14ac:dyDescent="0.45">
      <c r="A12" s="5"/>
      <c r="B12" s="6"/>
      <c r="C12" s="5"/>
      <c r="D12" s="5"/>
      <c r="E12" s="6"/>
      <c r="F12" s="5"/>
      <c r="G12" s="38"/>
      <c r="H12" s="3"/>
    </row>
    <row r="13" spans="1:10" s="13" customFormat="1" ht="15.75" customHeight="1" x14ac:dyDescent="0.25">
      <c r="A13" s="11"/>
      <c r="B13" s="10"/>
      <c r="C13" s="11"/>
      <c r="D13" s="11"/>
      <c r="E13" s="10"/>
      <c r="F13" s="11"/>
      <c r="G13" s="19"/>
      <c r="H13" s="12"/>
    </row>
    <row r="14" spans="1:10" x14ac:dyDescent="0.4">
      <c r="A14" s="9"/>
      <c r="B14" s="6"/>
      <c r="C14" s="9"/>
      <c r="D14" s="9"/>
      <c r="E14" s="6"/>
      <c r="F14" s="9"/>
      <c r="G14" s="37"/>
      <c r="H14" s="3"/>
    </row>
    <row r="15" spans="1:10" ht="19.5" thickBot="1" x14ac:dyDescent="0.45">
      <c r="A15" s="5"/>
      <c r="B15" s="6"/>
      <c r="C15" s="5"/>
      <c r="D15" s="5"/>
      <c r="E15" s="6"/>
      <c r="F15" s="5"/>
      <c r="G15" s="38"/>
      <c r="H15" s="3"/>
    </row>
    <row r="16" spans="1:10" s="13" customFormat="1" ht="13.5" customHeight="1" x14ac:dyDescent="0.25">
      <c r="A16" s="11"/>
      <c r="B16" s="10"/>
      <c r="C16" s="11"/>
      <c r="D16" s="11"/>
      <c r="E16" s="10"/>
      <c r="F16" s="11"/>
      <c r="G16" s="19"/>
      <c r="H16" s="12"/>
    </row>
    <row r="17" spans="1:8" x14ac:dyDescent="0.4">
      <c r="A17" s="9"/>
      <c r="B17" s="6"/>
      <c r="C17" s="9"/>
      <c r="D17" s="9"/>
      <c r="E17" s="6"/>
      <c r="F17" s="9"/>
      <c r="G17" s="37"/>
      <c r="H17" s="3"/>
    </row>
    <row r="18" spans="1:8" ht="19.5" thickBot="1" x14ac:dyDescent="0.45">
      <c r="A18" s="5"/>
      <c r="B18" s="6"/>
      <c r="C18" s="5"/>
      <c r="D18" s="5"/>
      <c r="E18" s="6"/>
      <c r="F18" s="5"/>
      <c r="G18" s="38"/>
      <c r="H18" s="3"/>
    </row>
    <row r="19" spans="1:8" s="13" customFormat="1" ht="11.25" customHeight="1" x14ac:dyDescent="0.25">
      <c r="A19" s="11"/>
      <c r="B19" s="10"/>
      <c r="C19" s="11"/>
      <c r="D19" s="11"/>
      <c r="E19" s="10"/>
      <c r="F19" s="11"/>
      <c r="G19" s="19"/>
      <c r="H19" s="12"/>
    </row>
    <row r="20" spans="1:8" ht="21.75" customHeight="1" x14ac:dyDescent="0.4">
      <c r="A20" s="9"/>
      <c r="B20" s="6"/>
      <c r="C20" s="9"/>
      <c r="D20" s="9"/>
      <c r="E20" s="6"/>
      <c r="F20" s="9"/>
      <c r="G20" s="37"/>
      <c r="H20" s="3"/>
    </row>
    <row r="21" spans="1:8" ht="19.5" thickBot="1" x14ac:dyDescent="0.45">
      <c r="A21" s="5"/>
      <c r="B21" s="6"/>
      <c r="C21" s="5"/>
      <c r="D21" s="5"/>
      <c r="E21" s="6"/>
      <c r="F21" s="5"/>
      <c r="G21" s="38"/>
      <c r="H21" s="3"/>
    </row>
    <row r="22" spans="1:8" s="13" customFormat="1" ht="12" customHeight="1" x14ac:dyDescent="0.25">
      <c r="A22" s="11"/>
      <c r="B22" s="10"/>
      <c r="C22" s="11"/>
      <c r="D22" s="11"/>
      <c r="E22" s="10"/>
      <c r="F22" s="11"/>
      <c r="G22" s="11"/>
      <c r="H22" s="12"/>
    </row>
    <row r="23" spans="1:8" x14ac:dyDescent="0.4">
      <c r="A23" s="9"/>
      <c r="B23" s="6"/>
      <c r="C23" s="9"/>
      <c r="D23" s="9"/>
      <c r="E23" s="6"/>
      <c r="F23" s="9"/>
      <c r="G23" s="9"/>
      <c r="H23" s="3"/>
    </row>
    <row r="24" spans="1:8" ht="19.5" thickBot="1" x14ac:dyDescent="0.45">
      <c r="A24" s="5"/>
      <c r="B24" s="6"/>
      <c r="C24" s="5"/>
      <c r="D24" s="5"/>
      <c r="E24" s="6"/>
      <c r="F24" s="5"/>
      <c r="G24" s="5"/>
      <c r="H24" s="3"/>
    </row>
    <row r="25" spans="1:8" s="13" customFormat="1" ht="12" customHeight="1" x14ac:dyDescent="0.25">
      <c r="A25" s="11"/>
      <c r="B25" s="10"/>
      <c r="C25" s="11"/>
      <c r="D25" s="11"/>
      <c r="E25" s="10"/>
      <c r="F25" s="11"/>
      <c r="G25" s="11"/>
      <c r="H25" s="12"/>
    </row>
    <row r="26" spans="1:8" ht="20.25" customHeight="1" x14ac:dyDescent="0.4">
      <c r="A26" s="9"/>
      <c r="B26" s="6"/>
      <c r="C26" s="9"/>
      <c r="D26" s="9"/>
      <c r="E26" s="6"/>
      <c r="F26" s="9"/>
      <c r="G26" s="9"/>
      <c r="H26" s="3"/>
    </row>
    <row r="27" spans="1:8" ht="19.5" thickBot="1" x14ac:dyDescent="0.45">
      <c r="A27" s="5"/>
      <c r="B27" s="6"/>
      <c r="C27" s="5"/>
      <c r="D27" s="5"/>
      <c r="E27" s="6"/>
      <c r="F27" s="5"/>
      <c r="G27" s="5"/>
      <c r="H27" s="3"/>
    </row>
    <row r="28" spans="1:8" s="13" customFormat="1" ht="12" customHeight="1" x14ac:dyDescent="0.25">
      <c r="A28" s="11">
        <f>$J$2*100+座席順!A28</f>
        <v>1102</v>
      </c>
      <c r="B28" s="10"/>
      <c r="C28" s="11"/>
      <c r="D28" s="11"/>
      <c r="E28" s="10"/>
      <c r="F28" s="11"/>
      <c r="G28" s="11"/>
      <c r="H28" s="12"/>
    </row>
    <row r="29" spans="1:8" x14ac:dyDescent="0.4">
      <c r="A29" s="9" t="str">
        <f>VLOOKUP(A28,名簿!$A$2:$C$200,3,FALSE)</f>
        <v>あらい まりな</v>
      </c>
      <c r="B29" s="6"/>
      <c r="C29" s="9"/>
      <c r="D29" s="9"/>
      <c r="E29" s="6"/>
      <c r="F29" s="9"/>
      <c r="G29" s="9"/>
      <c r="H29" s="3"/>
    </row>
    <row r="30" spans="1:8" ht="19.5" thickBot="1" x14ac:dyDescent="0.45">
      <c r="A30" s="5"/>
      <c r="B30" s="6"/>
      <c r="C30" s="5"/>
      <c r="D30" s="5"/>
      <c r="E30" s="6"/>
      <c r="F30" s="5"/>
      <c r="G30" s="5"/>
      <c r="H30" s="3"/>
    </row>
    <row r="31" spans="1:8" s="13" customFormat="1" ht="12.75" customHeight="1" x14ac:dyDescent="0.25">
      <c r="A31" s="11">
        <f>$J$2*100+座席順!A31</f>
        <v>1101</v>
      </c>
      <c r="B31" s="10"/>
      <c r="C31" s="11">
        <f>$J$2*100+座席順!C31</f>
        <v>1111</v>
      </c>
      <c r="D31" s="11"/>
      <c r="E31" s="10"/>
      <c r="F31" s="11"/>
      <c r="G31" s="11"/>
      <c r="H31" s="12"/>
    </row>
    <row r="32" spans="1:8" x14ac:dyDescent="0.4">
      <c r="A32" s="9" t="str">
        <f>VLOOKUP(A31,名簿!$A$2:$C$200,3,FALSE)</f>
        <v>あかさか おとわ</v>
      </c>
      <c r="B32" s="6"/>
      <c r="C32" s="9" t="str">
        <f>VLOOKUP(C31,名簿!$A$2:$C$200,3,FALSE)</f>
        <v>かけがわ さぶろう</v>
      </c>
      <c r="D32" s="9"/>
      <c r="E32" s="6"/>
      <c r="F32" s="9"/>
      <c r="G32" s="9"/>
      <c r="H32" s="3"/>
    </row>
    <row r="33" spans="1:8" ht="19.5" thickBot="1" x14ac:dyDescent="0.45">
      <c r="A33" s="5"/>
      <c r="B33" s="6"/>
      <c r="C33" s="5"/>
      <c r="D33" s="5"/>
      <c r="E33" s="6"/>
      <c r="F33" s="5"/>
      <c r="G33" s="5"/>
      <c r="H33" s="3"/>
    </row>
    <row r="34" spans="1:8" ht="19.5" thickBot="1" x14ac:dyDescent="0.45">
      <c r="H34" s="4"/>
    </row>
    <row r="35" spans="1:8" ht="19.5" thickBot="1" x14ac:dyDescent="0.45">
      <c r="C35" s="56" t="s">
        <v>4</v>
      </c>
      <c r="D35" s="57"/>
      <c r="E35" s="57"/>
      <c r="F35" s="58"/>
      <c r="H35" s="4"/>
    </row>
    <row r="36" spans="1:8" x14ac:dyDescent="0.4">
      <c r="H36" s="4"/>
    </row>
  </sheetData>
  <mergeCells count="2">
    <mergeCell ref="C2:F2"/>
    <mergeCell ref="C35:F35"/>
  </mergeCells>
  <phoneticPr fontId="1"/>
  <pageMargins left="0.7" right="0.7" top="0.75" bottom="0.75" header="0.3" footer="0.3"/>
  <pageSetup paperSize="9" scale="9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FB5D7-BE8B-44B7-837B-82B63D99F31B}">
  <dimension ref="A1:J36"/>
  <sheetViews>
    <sheetView view="pageBreakPreview" zoomScale="85" zoomScaleNormal="145" zoomScaleSheetLayoutView="85" workbookViewId="0"/>
  </sheetViews>
  <sheetFormatPr defaultRowHeight="18.75" x14ac:dyDescent="0.4"/>
  <cols>
    <col min="1" max="1" width="14" customWidth="1"/>
    <col min="2" max="2" width="2.5" customWidth="1"/>
    <col min="3" max="3" width="12.75" customWidth="1"/>
    <col min="4" max="4" width="12.5" customWidth="1"/>
    <col min="5" max="5" width="2.375" customWidth="1"/>
    <col min="6" max="6" width="12.625" customWidth="1"/>
    <col min="7" max="7" width="12.5" customWidth="1"/>
    <col min="8" max="8" width="3" customWidth="1"/>
    <col min="9" max="9" width="6.625" customWidth="1"/>
    <col min="10" max="10" width="6" customWidth="1"/>
  </cols>
  <sheetData>
    <row r="1" spans="1:10" ht="19.5" thickBot="1" x14ac:dyDescent="0.45"/>
    <row r="2" spans="1:10" ht="27" customHeight="1" thickBot="1" x14ac:dyDescent="0.55000000000000004">
      <c r="C2" s="59" t="str">
        <f>J2&amp;"HR　座席表"</f>
        <v>11HR　座席表</v>
      </c>
      <c r="D2" s="59"/>
      <c r="E2" s="59"/>
      <c r="F2" s="59"/>
      <c r="H2" s="4"/>
      <c r="I2" s="7" t="s">
        <v>3</v>
      </c>
      <c r="J2" s="8">
        <v>11</v>
      </c>
    </row>
    <row r="3" spans="1:10" ht="9.75" customHeight="1" thickBot="1" x14ac:dyDescent="0.45">
      <c r="H3" s="4"/>
    </row>
    <row r="4" spans="1:10" s="13" customFormat="1" ht="15.75" customHeight="1" x14ac:dyDescent="0.25">
      <c r="A4" s="11"/>
      <c r="B4" s="10"/>
      <c r="C4" s="11"/>
      <c r="D4" s="11"/>
      <c r="E4" s="10"/>
      <c r="F4" s="19"/>
      <c r="G4" s="19"/>
      <c r="H4" s="22"/>
    </row>
    <row r="5" spans="1:10" ht="17.25" customHeight="1" x14ac:dyDescent="0.4">
      <c r="A5" s="9"/>
      <c r="B5" s="6"/>
      <c r="C5" s="9"/>
      <c r="D5" s="9"/>
      <c r="E5" s="6"/>
      <c r="F5" s="37"/>
      <c r="G5" s="37"/>
      <c r="H5" s="4"/>
    </row>
    <row r="6" spans="1:10" ht="19.5" thickBot="1" x14ac:dyDescent="0.45">
      <c r="A6" s="5"/>
      <c r="B6" s="6"/>
      <c r="C6" s="5"/>
      <c r="D6" s="5"/>
      <c r="E6" s="6"/>
      <c r="F6" s="38"/>
      <c r="G6" s="38"/>
      <c r="H6" s="3"/>
    </row>
    <row r="7" spans="1:10" s="13" customFormat="1" ht="15.75" customHeight="1" x14ac:dyDescent="0.25">
      <c r="A7" s="11"/>
      <c r="B7" s="10"/>
      <c r="C7" s="11"/>
      <c r="D7" s="11"/>
      <c r="E7" s="10"/>
      <c r="F7" s="19"/>
      <c r="G7" s="19"/>
      <c r="H7" s="12"/>
    </row>
    <row r="8" spans="1:10" x14ac:dyDescent="0.4">
      <c r="A8" s="9"/>
      <c r="B8" s="6"/>
      <c r="C8" s="9"/>
      <c r="D8" s="9"/>
      <c r="E8" s="6"/>
      <c r="F8" s="37"/>
      <c r="G8" s="37"/>
      <c r="H8" s="3"/>
    </row>
    <row r="9" spans="1:10" ht="19.5" thickBot="1" x14ac:dyDescent="0.45">
      <c r="A9" s="5"/>
      <c r="B9" s="6"/>
      <c r="C9" s="5"/>
      <c r="D9" s="5"/>
      <c r="E9" s="6"/>
      <c r="F9" s="38"/>
      <c r="G9" s="38"/>
      <c r="H9" s="3"/>
    </row>
    <row r="10" spans="1:10" s="13" customFormat="1" ht="15.75" customHeight="1" x14ac:dyDescent="0.25">
      <c r="A10" s="11"/>
      <c r="B10" s="10"/>
      <c r="C10" s="11"/>
      <c r="D10" s="11"/>
      <c r="E10" s="10"/>
      <c r="F10" s="11"/>
      <c r="G10" s="19"/>
      <c r="H10" s="22"/>
    </row>
    <row r="11" spans="1:10" ht="17.25" customHeight="1" x14ac:dyDescent="0.4">
      <c r="A11" s="9"/>
      <c r="B11" s="6"/>
      <c r="C11" s="9"/>
      <c r="D11" s="9"/>
      <c r="E11" s="6"/>
      <c r="F11" s="9"/>
      <c r="G11" s="37"/>
      <c r="H11" s="4"/>
    </row>
    <row r="12" spans="1:10" ht="19.5" thickBot="1" x14ac:dyDescent="0.45">
      <c r="A12" s="5"/>
      <c r="B12" s="6"/>
      <c r="C12" s="5"/>
      <c r="D12" s="5"/>
      <c r="E12" s="6"/>
      <c r="F12" s="5"/>
      <c r="G12" s="38"/>
      <c r="H12" s="3"/>
    </row>
    <row r="13" spans="1:10" s="13" customFormat="1" ht="15.75" customHeight="1" x14ac:dyDescent="0.25">
      <c r="A13" s="11"/>
      <c r="B13" s="10"/>
      <c r="C13" s="11"/>
      <c r="D13" s="11"/>
      <c r="E13" s="10"/>
      <c r="F13" s="11"/>
      <c r="G13" s="19"/>
      <c r="H13" s="12"/>
    </row>
    <row r="14" spans="1:10" x14ac:dyDescent="0.4">
      <c r="A14" s="9"/>
      <c r="B14" s="6"/>
      <c r="C14" s="9"/>
      <c r="D14" s="9"/>
      <c r="E14" s="6"/>
      <c r="F14" s="9"/>
      <c r="G14" s="37"/>
      <c r="H14" s="3"/>
    </row>
    <row r="15" spans="1:10" ht="19.5" thickBot="1" x14ac:dyDescent="0.45">
      <c r="A15" s="5"/>
      <c r="B15" s="6"/>
      <c r="C15" s="5"/>
      <c r="D15" s="5"/>
      <c r="E15" s="6"/>
      <c r="F15" s="5"/>
      <c r="G15" s="38"/>
      <c r="H15" s="3"/>
    </row>
    <row r="16" spans="1:10" s="13" customFormat="1" ht="13.5" customHeight="1" x14ac:dyDescent="0.25">
      <c r="A16" s="11"/>
      <c r="B16" s="10"/>
      <c r="C16" s="11"/>
      <c r="D16" s="11"/>
      <c r="E16" s="10"/>
      <c r="F16" s="11"/>
      <c r="G16" s="19"/>
      <c r="H16" s="12"/>
    </row>
    <row r="17" spans="1:8" x14ac:dyDescent="0.4">
      <c r="A17" s="9"/>
      <c r="B17" s="6"/>
      <c r="C17" s="9"/>
      <c r="D17" s="9"/>
      <c r="E17" s="6"/>
      <c r="F17" s="9"/>
      <c r="G17" s="37"/>
      <c r="H17" s="3"/>
    </row>
    <row r="18" spans="1:8" ht="19.5" thickBot="1" x14ac:dyDescent="0.45">
      <c r="A18" s="5"/>
      <c r="B18" s="6"/>
      <c r="C18" s="5"/>
      <c r="D18" s="5"/>
      <c r="E18" s="6"/>
      <c r="F18" s="5"/>
      <c r="G18" s="38"/>
      <c r="H18" s="3"/>
    </row>
    <row r="19" spans="1:8" s="13" customFormat="1" ht="11.25" customHeight="1" x14ac:dyDescent="0.25">
      <c r="A19" s="11"/>
      <c r="B19" s="10"/>
      <c r="C19" s="11"/>
      <c r="D19" s="11"/>
      <c r="E19" s="10"/>
      <c r="F19" s="11"/>
      <c r="G19" s="19"/>
      <c r="H19" s="12"/>
    </row>
    <row r="20" spans="1:8" ht="21.75" customHeight="1" x14ac:dyDescent="0.4">
      <c r="A20" s="9"/>
      <c r="B20" s="6"/>
      <c r="C20" s="9"/>
      <c r="D20" s="9"/>
      <c r="E20" s="6"/>
      <c r="F20" s="9"/>
      <c r="G20" s="37"/>
      <c r="H20" s="3"/>
    </row>
    <row r="21" spans="1:8" ht="19.5" thickBot="1" x14ac:dyDescent="0.45">
      <c r="A21" s="5"/>
      <c r="B21" s="6"/>
      <c r="C21" s="5"/>
      <c r="D21" s="5"/>
      <c r="E21" s="6"/>
      <c r="F21" s="5"/>
      <c r="G21" s="38"/>
      <c r="H21" s="3"/>
    </row>
    <row r="22" spans="1:8" s="13" customFormat="1" ht="12" customHeight="1" x14ac:dyDescent="0.25">
      <c r="A22" s="11"/>
      <c r="B22" s="10"/>
      <c r="C22" s="11"/>
      <c r="D22" s="11"/>
      <c r="E22" s="10"/>
      <c r="F22" s="11"/>
      <c r="G22" s="11"/>
      <c r="H22" s="12"/>
    </row>
    <row r="23" spans="1:8" x14ac:dyDescent="0.4">
      <c r="A23" s="9"/>
      <c r="B23" s="6"/>
      <c r="C23" s="9"/>
      <c r="D23" s="9"/>
      <c r="E23" s="6"/>
      <c r="F23" s="9"/>
      <c r="G23" s="9"/>
      <c r="H23" s="3"/>
    </row>
    <row r="24" spans="1:8" ht="19.5" thickBot="1" x14ac:dyDescent="0.45">
      <c r="A24" s="5"/>
      <c r="B24" s="6"/>
      <c r="C24" s="5"/>
      <c r="D24" s="5"/>
      <c r="E24" s="6"/>
      <c r="F24" s="5"/>
      <c r="G24" s="5"/>
      <c r="H24" s="3"/>
    </row>
    <row r="25" spans="1:8" s="13" customFormat="1" ht="12" customHeight="1" x14ac:dyDescent="0.25">
      <c r="A25" s="11"/>
      <c r="B25" s="10"/>
      <c r="C25" s="11"/>
      <c r="D25" s="11"/>
      <c r="E25" s="10"/>
      <c r="F25" s="11"/>
      <c r="G25" s="11"/>
      <c r="H25" s="12"/>
    </row>
    <row r="26" spans="1:8" ht="20.25" customHeight="1" x14ac:dyDescent="0.4">
      <c r="A26" s="9"/>
      <c r="B26" s="6"/>
      <c r="C26" s="9"/>
      <c r="D26" s="9"/>
      <c r="E26" s="6"/>
      <c r="F26" s="9"/>
      <c r="G26" s="9"/>
      <c r="H26" s="3"/>
    </row>
    <row r="27" spans="1:8" ht="19.5" thickBot="1" x14ac:dyDescent="0.45">
      <c r="A27" s="5"/>
      <c r="B27" s="6"/>
      <c r="C27" s="5"/>
      <c r="D27" s="5"/>
      <c r="E27" s="6"/>
      <c r="F27" s="5"/>
      <c r="G27" s="5"/>
      <c r="H27" s="3"/>
    </row>
    <row r="28" spans="1:8" s="13" customFormat="1" ht="12" customHeight="1" x14ac:dyDescent="0.25">
      <c r="A28" s="11">
        <f>$J$2*100+座席順!A28</f>
        <v>1102</v>
      </c>
      <c r="B28" s="10"/>
      <c r="C28" s="11"/>
      <c r="D28" s="11"/>
      <c r="E28" s="10"/>
      <c r="F28" s="11"/>
      <c r="G28" s="11"/>
      <c r="H28" s="12"/>
    </row>
    <row r="29" spans="1:8" x14ac:dyDescent="0.4">
      <c r="A29" s="9" t="str">
        <f>VLOOKUP(A28,名簿!$A$2:$C$200,3,FALSE)</f>
        <v>あらい まりな</v>
      </c>
      <c r="B29" s="6"/>
      <c r="C29" s="9"/>
      <c r="D29" s="9"/>
      <c r="E29" s="6"/>
      <c r="F29" s="9"/>
      <c r="G29" s="9"/>
      <c r="H29" s="3"/>
    </row>
    <row r="30" spans="1:8" ht="19.5" thickBot="1" x14ac:dyDescent="0.45">
      <c r="A30" s="5" t="str">
        <f>VLOOKUP(A28,名簿!$A$2:$C$200,2,FALSE)</f>
        <v>・新居満里奈</v>
      </c>
      <c r="B30" s="6"/>
      <c r="C30" s="5"/>
      <c r="D30" s="5"/>
      <c r="E30" s="6"/>
      <c r="F30" s="5"/>
      <c r="G30" s="5"/>
      <c r="H30" s="3"/>
    </row>
    <row r="31" spans="1:8" s="13" customFormat="1" ht="12.75" customHeight="1" x14ac:dyDescent="0.25">
      <c r="A31" s="11">
        <f>$J$2*100+座席順!A31</f>
        <v>1101</v>
      </c>
      <c r="B31" s="10"/>
      <c r="C31" s="11">
        <f>$J$2*100+座席順!C31</f>
        <v>1111</v>
      </c>
      <c r="D31" s="11"/>
      <c r="E31" s="10"/>
      <c r="F31" s="11"/>
      <c r="G31" s="11"/>
      <c r="H31" s="12"/>
    </row>
    <row r="32" spans="1:8" x14ac:dyDescent="0.4">
      <c r="A32" s="9" t="str">
        <f>VLOOKUP(A31,名簿!$A$2:$C$200,3,FALSE)</f>
        <v>あかさか おとわ</v>
      </c>
      <c r="B32" s="6"/>
      <c r="C32" s="9" t="str">
        <f>VLOOKUP(C31,名簿!$A$2:$C$200,3,FALSE)</f>
        <v>かけがわ さぶろう</v>
      </c>
      <c r="D32" s="9"/>
      <c r="E32" s="6"/>
      <c r="F32" s="9"/>
      <c r="G32" s="9"/>
      <c r="H32" s="3"/>
    </row>
    <row r="33" spans="1:8" ht="19.5" thickBot="1" x14ac:dyDescent="0.45">
      <c r="A33" s="5" t="str">
        <f>VLOOKUP(A31,名簿!$A$2:$C$200,2,FALSE)</f>
        <v>・赤坂音羽</v>
      </c>
      <c r="B33" s="6"/>
      <c r="C33" s="5" t="str">
        <f>VLOOKUP(C31,名簿!$A$2:$C$200,2,FALSE)</f>
        <v>掛川三郎</v>
      </c>
      <c r="D33" s="5"/>
      <c r="E33" s="6"/>
      <c r="F33" s="5"/>
      <c r="G33" s="5"/>
      <c r="H33" s="3"/>
    </row>
    <row r="34" spans="1:8" ht="19.5" thickBot="1" x14ac:dyDescent="0.45">
      <c r="H34" s="4"/>
    </row>
    <row r="35" spans="1:8" ht="19.5" thickBot="1" x14ac:dyDescent="0.45">
      <c r="C35" s="56" t="s">
        <v>4</v>
      </c>
      <c r="D35" s="57"/>
      <c r="E35" s="57"/>
      <c r="F35" s="58"/>
      <c r="H35" s="4"/>
    </row>
    <row r="36" spans="1:8" x14ac:dyDescent="0.4">
      <c r="H36" s="4"/>
    </row>
  </sheetData>
  <mergeCells count="2">
    <mergeCell ref="C2:F2"/>
    <mergeCell ref="C35:F35"/>
  </mergeCells>
  <phoneticPr fontId="1"/>
  <pageMargins left="0.7" right="0.7" top="0.75" bottom="0.75" header="0.3" footer="0.3"/>
  <pageSetup paperSize="9" scale="9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D1381-9C91-43DE-8BC2-B743522D51A9}">
  <dimension ref="A1:J36"/>
  <sheetViews>
    <sheetView view="pageBreakPreview" zoomScale="85" zoomScaleNormal="145" zoomScaleSheetLayoutView="85" workbookViewId="0"/>
  </sheetViews>
  <sheetFormatPr defaultRowHeight="18.75" x14ac:dyDescent="0.4"/>
  <cols>
    <col min="1" max="1" width="14" customWidth="1"/>
    <col min="2" max="2" width="2.5" customWidth="1"/>
    <col min="3" max="3" width="12.75" customWidth="1"/>
    <col min="4" max="4" width="12.5" customWidth="1"/>
    <col min="5" max="5" width="2.375" customWidth="1"/>
    <col min="6" max="6" width="12.625" customWidth="1"/>
    <col min="7" max="7" width="12.5" customWidth="1"/>
    <col min="8" max="8" width="3" customWidth="1"/>
    <col min="9" max="9" width="6.625" customWidth="1"/>
    <col min="10" max="10" width="6" customWidth="1"/>
  </cols>
  <sheetData>
    <row r="1" spans="1:10" ht="19.5" thickBot="1" x14ac:dyDescent="0.45"/>
    <row r="2" spans="1:10" ht="27" customHeight="1" thickBot="1" x14ac:dyDescent="0.55000000000000004">
      <c r="C2" s="59" t="str">
        <f>J2&amp;"HR　座席表"</f>
        <v>11HR　座席表</v>
      </c>
      <c r="D2" s="59"/>
      <c r="E2" s="59"/>
      <c r="F2" s="59"/>
      <c r="H2" s="4"/>
      <c r="I2" s="7" t="s">
        <v>3</v>
      </c>
      <c r="J2" s="8">
        <v>11</v>
      </c>
    </row>
    <row r="3" spans="1:10" ht="9.75" customHeight="1" thickBot="1" x14ac:dyDescent="0.45">
      <c r="H3" s="4"/>
    </row>
    <row r="4" spans="1:10" s="13" customFormat="1" ht="15.75" customHeight="1" x14ac:dyDescent="0.25">
      <c r="A4" s="11">
        <f>$J$2*100+座席順!A4</f>
        <v>1110</v>
      </c>
      <c r="B4" s="10"/>
      <c r="C4" s="11">
        <f>$J$2*100+座席順!C4</f>
        <v>1120</v>
      </c>
      <c r="D4" s="11">
        <f>$J$2*100+座席順!D4</f>
        <v>1130</v>
      </c>
      <c r="E4" s="10"/>
      <c r="F4" s="19"/>
      <c r="G4" s="19"/>
      <c r="H4" s="22"/>
    </row>
    <row r="5" spans="1:10" ht="17.25" customHeight="1" x14ac:dyDescent="0.4">
      <c r="A5" s="9" t="str">
        <f>VLOOKUP(A4,名簿!$A$2:$C$200,3,FALSE)</f>
        <v>おきつ ゆい</v>
      </c>
      <c r="B5" s="6"/>
      <c r="C5" s="9" t="str">
        <f>VLOOKUP(C4,名簿!$A$2:$C$200,3,FALSE)</f>
        <v>しながわ かんな</v>
      </c>
      <c r="D5" s="9" t="str">
        <f>VLOOKUP(D4,名簿!$A$2:$C$200,3,FALSE)</f>
        <v>ひさか さよ</v>
      </c>
      <c r="E5" s="6"/>
      <c r="F5" s="37"/>
      <c r="G5" s="37"/>
      <c r="H5" s="4"/>
    </row>
    <row r="6" spans="1:10" ht="19.5" thickBot="1" x14ac:dyDescent="0.45">
      <c r="A6" s="5" t="str">
        <f>VLOOKUP(A4,名簿!$A$2:$C$200,2,FALSE)</f>
        <v>・沖津唯</v>
      </c>
      <c r="B6" s="6"/>
      <c r="C6" s="5" t="str">
        <f>VLOOKUP(C4,名簿!$A$2:$C$200,2,FALSE)</f>
        <v>・品川神奈</v>
      </c>
      <c r="D6" s="5" t="str">
        <f>VLOOKUP(D4,名簿!$A$2:$C$200,2,FALSE)</f>
        <v>・日坂小夜</v>
      </c>
      <c r="E6" s="6"/>
      <c r="F6" s="38"/>
      <c r="G6" s="38"/>
      <c r="H6" s="3"/>
    </row>
    <row r="7" spans="1:10" s="13" customFormat="1" ht="15.75" customHeight="1" x14ac:dyDescent="0.25">
      <c r="A7" s="11">
        <f>$J$2*100+座席順!A7</f>
        <v>1109</v>
      </c>
      <c r="B7" s="10"/>
      <c r="C7" s="11">
        <f>$J$2*100+座席順!C7</f>
        <v>1119</v>
      </c>
      <c r="D7" s="11">
        <f>$J$2*100+座席順!D7</f>
        <v>1129</v>
      </c>
      <c r="E7" s="10"/>
      <c r="F7" s="19"/>
      <c r="G7" s="19"/>
      <c r="H7" s="12"/>
    </row>
    <row r="8" spans="1:10" x14ac:dyDescent="0.4">
      <c r="A8" s="9" t="str">
        <f>VLOOKUP(A7,名簿!$A$2:$C$200,3,FALSE)</f>
        <v>おかべ まりこ</v>
      </c>
      <c r="B8" s="6"/>
      <c r="C8" s="9" t="str">
        <f>VLOOKUP(C7,名簿!$A$2:$C$200,3,FALSE)</f>
        <v>さとう みえ</v>
      </c>
      <c r="D8" s="9" t="str">
        <f>VLOOKUP(D7,名簿!$A$2:$C$200,3,FALSE)</f>
        <v>はら しゅういち</v>
      </c>
      <c r="E8" s="6"/>
      <c r="F8" s="37"/>
      <c r="G8" s="37"/>
      <c r="H8" s="3"/>
    </row>
    <row r="9" spans="1:10" ht="19.5" thickBot="1" x14ac:dyDescent="0.45">
      <c r="A9" s="5" t="str">
        <f>VLOOKUP(A7,名簿!$A$2:$C$200,2,FALSE)</f>
        <v>・岡部真理子</v>
      </c>
      <c r="B9" s="6"/>
      <c r="C9" s="5" t="str">
        <f>VLOOKUP(C7,名簿!$A$2:$C$200,2,FALSE)</f>
        <v>・佐藤美枝</v>
      </c>
      <c r="D9" s="5" t="str">
        <f>VLOOKUP(D7,名簿!$A$2:$C$200,2,FALSE)</f>
        <v>原秀一</v>
      </c>
      <c r="E9" s="6"/>
      <c r="F9" s="38"/>
      <c r="G9" s="38"/>
      <c r="H9" s="3"/>
    </row>
    <row r="10" spans="1:10" s="13" customFormat="1" ht="15.75" customHeight="1" x14ac:dyDescent="0.25">
      <c r="A10" s="11">
        <f>$J$2*100+座席順!A10</f>
        <v>1108</v>
      </c>
      <c r="B10" s="10"/>
      <c r="C10" s="11">
        <f>$J$2*100+座席順!C10</f>
        <v>1118</v>
      </c>
      <c r="D10" s="11">
        <f>$J$2*100+座席順!D10</f>
        <v>1128</v>
      </c>
      <c r="E10" s="10"/>
      <c r="F10" s="11">
        <f>$J$2*100+座席順!F10</f>
        <v>1138</v>
      </c>
      <c r="G10" s="19"/>
      <c r="H10" s="22"/>
    </row>
    <row r="11" spans="1:10" ht="17.25" customHeight="1" x14ac:dyDescent="0.4">
      <c r="A11" s="9" t="str">
        <f>VLOOKUP(A10,名簿!$A$2:$C$200,3,FALSE)</f>
        <v>おかざき やすひろ</v>
      </c>
      <c r="B11" s="6"/>
      <c r="C11" s="9" t="str">
        <f>VLOOKUP(C10,名簿!$A$2:$C$200,3,FALSE)</f>
        <v>さかした せいや</v>
      </c>
      <c r="D11" s="9" t="str">
        <f>VLOOKUP(D10,名簿!$A$2:$C$200,3,FALSE)</f>
        <v>とつか ひでのり</v>
      </c>
      <c r="E11" s="6"/>
      <c r="F11" s="9" t="str">
        <f>VLOOKUP(F10,名簿!$A$2:$C$200,3,FALSE)</f>
        <v>もとはし にこ</v>
      </c>
      <c r="G11" s="37"/>
      <c r="H11" s="4"/>
    </row>
    <row r="12" spans="1:10" ht="19.5" thickBot="1" x14ac:dyDescent="0.45">
      <c r="A12" s="5" t="str">
        <f>VLOOKUP(A10,名簿!$A$2:$C$200,2,FALSE)</f>
        <v>岡崎康宏</v>
      </c>
      <c r="B12" s="6"/>
      <c r="C12" s="5" t="str">
        <f>VLOOKUP(C10,名簿!$A$2:$C$200,2,FALSE)</f>
        <v>坂下勢矢</v>
      </c>
      <c r="D12" s="5" t="str">
        <f>VLOOKUP(D10,名簿!$A$2:$C$200,2,FALSE)</f>
        <v>戸塚英紀</v>
      </c>
      <c r="E12" s="6"/>
      <c r="F12" s="5" t="str">
        <f>VLOOKUP(F10,名簿!$A$2:$C$200,2,FALSE)</f>
        <v>本橋二胡</v>
      </c>
      <c r="G12" s="38"/>
      <c r="H12" s="3"/>
    </row>
    <row r="13" spans="1:10" s="13" customFormat="1" ht="15.75" customHeight="1" x14ac:dyDescent="0.25">
      <c r="A13" s="11">
        <f>$J$2*100+座席順!A13</f>
        <v>1107</v>
      </c>
      <c r="B13" s="10"/>
      <c r="C13" s="11">
        <f>$J$2*100+座席順!C13</f>
        <v>1117</v>
      </c>
      <c r="D13" s="11">
        <f>$J$2*100+座席順!D13</f>
        <v>1127</v>
      </c>
      <c r="E13" s="10"/>
      <c r="F13" s="11">
        <f>$J$2*100+座席順!F13</f>
        <v>1137</v>
      </c>
      <c r="G13" s="19"/>
      <c r="H13" s="12"/>
    </row>
    <row r="14" spans="1:10" x14ac:dyDescent="0.4">
      <c r="A14" s="9" t="str">
        <f>VLOOKUP(A13,名簿!$A$2:$C$200,3,FALSE)</f>
        <v>おおはし みやこ</v>
      </c>
      <c r="B14" s="6"/>
      <c r="C14" s="9" t="str">
        <f>VLOOKUP(C13,名簿!$A$2:$C$200,3,FALSE)</f>
        <v>くわな なるみ</v>
      </c>
      <c r="D14" s="9" t="str">
        <f>VLOOKUP(D13,名簿!$A$2:$C$200,3,FALSE)</f>
        <v>つちやま こうが</v>
      </c>
      <c r="E14" s="6"/>
      <c r="F14" s="9" t="str">
        <f>VLOOKUP(F13,名簿!$A$2:$C$200,3,FALSE)</f>
        <v>みずぐち こなみ</v>
      </c>
      <c r="G14" s="37"/>
      <c r="H14" s="3"/>
    </row>
    <row r="15" spans="1:10" ht="19.5" thickBot="1" x14ac:dyDescent="0.45">
      <c r="A15" s="5" t="str">
        <f>VLOOKUP(A13,名簿!$A$2:$C$200,2,FALSE)</f>
        <v>・大橋美也子</v>
      </c>
      <c r="B15" s="6"/>
      <c r="C15" s="5" t="str">
        <f>VLOOKUP(C13,名簿!$A$2:$C$200,2,FALSE)</f>
        <v>・桑名成実</v>
      </c>
      <c r="D15" s="5" t="str">
        <f>VLOOKUP(D13,名簿!$A$2:$C$200,2,FALSE)</f>
        <v>土山光雅</v>
      </c>
      <c r="E15" s="6"/>
      <c r="F15" s="5" t="str">
        <f>VLOOKUP(F13,名簿!$A$2:$C$200,2,FALSE)</f>
        <v>・水口小波</v>
      </c>
      <c r="G15" s="38"/>
      <c r="H15" s="3"/>
    </row>
    <row r="16" spans="1:10" s="13" customFormat="1" ht="13.5" customHeight="1" x14ac:dyDescent="0.25">
      <c r="A16" s="11">
        <f>$J$2*100+座席順!A16</f>
        <v>1106</v>
      </c>
      <c r="B16" s="10"/>
      <c r="C16" s="11">
        <f>$J$2*100+座席順!C16</f>
        <v>1116</v>
      </c>
      <c r="D16" s="11">
        <f>$J$2*100+座席順!D16</f>
        <v>1126</v>
      </c>
      <c r="E16" s="10"/>
      <c r="F16" s="11">
        <f>$J$2*100+座席順!F16</f>
        <v>1136</v>
      </c>
      <c r="G16" s="19"/>
      <c r="H16" s="12"/>
    </row>
    <row r="17" spans="1:8" x14ac:dyDescent="0.4">
      <c r="A17" s="9" t="str">
        <f>VLOOKUP(A16,名簿!$A$2:$C$200,3,FALSE)</f>
        <v>おおつ のぶたか</v>
      </c>
      <c r="B17" s="6"/>
      <c r="C17" s="9" t="str">
        <f>VLOOKUP(C16,名簿!$A$2:$C$200,3,FALSE)</f>
        <v>くさつ わたる</v>
      </c>
      <c r="D17" s="9" t="str">
        <f>VLOOKUP(D16,名簿!$A$2:$C$200,3,FALSE)</f>
        <v>ちりゅう けいこ</v>
      </c>
      <c r="E17" s="6"/>
      <c r="F17" s="9" t="str">
        <f>VLOOKUP(F16,名簿!$A$2:$C$200,3,FALSE)</f>
        <v>みしま だいすけ</v>
      </c>
      <c r="G17" s="37"/>
      <c r="H17" s="3"/>
    </row>
    <row r="18" spans="1:8" ht="19.5" thickBot="1" x14ac:dyDescent="0.45">
      <c r="A18" s="5" t="str">
        <f>VLOOKUP(A16,名簿!$A$2:$C$200,2,FALSE)</f>
        <v>大津延敬</v>
      </c>
      <c r="B18" s="6"/>
      <c r="C18" s="5" t="str">
        <f>VLOOKUP(C16,名簿!$A$2:$C$200,2,FALSE)</f>
        <v>草津渉</v>
      </c>
      <c r="D18" s="5" t="str">
        <f>VLOOKUP(D16,名簿!$A$2:$C$200,2,FALSE)</f>
        <v>・知立桂子</v>
      </c>
      <c r="E18" s="6"/>
      <c r="F18" s="5" t="str">
        <f>VLOOKUP(F16,名簿!$A$2:$C$200,2,FALSE)</f>
        <v>三島大輔</v>
      </c>
      <c r="G18" s="38"/>
      <c r="H18" s="3"/>
    </row>
    <row r="19" spans="1:8" s="13" customFormat="1" ht="11.25" customHeight="1" x14ac:dyDescent="0.25">
      <c r="A19" s="11">
        <f>$J$2*100+座席順!A19</f>
        <v>1105</v>
      </c>
      <c r="B19" s="10"/>
      <c r="C19" s="11">
        <f>$J$2*100+座席順!C19</f>
        <v>1115</v>
      </c>
      <c r="D19" s="11">
        <f>$J$2*100+座席順!D19</f>
        <v>1125</v>
      </c>
      <c r="E19" s="10"/>
      <c r="F19" s="11">
        <f>$J$2*100+座席順!F19</f>
        <v>1135</v>
      </c>
      <c r="G19" s="19"/>
      <c r="H19" s="12"/>
    </row>
    <row r="20" spans="1:8" ht="21.75" customHeight="1" x14ac:dyDescent="0.4">
      <c r="A20" s="9" t="str">
        <f>VLOOKUP(A19,名簿!$A$2:$C$200,3,FALSE)</f>
        <v>えじり みほ</v>
      </c>
      <c r="B20" s="6"/>
      <c r="C20" s="9" t="str">
        <f>VLOOKUP(C19,名簿!$A$2:$C$200,3,FALSE)</f>
        <v>かんばら さくら</v>
      </c>
      <c r="D20" s="9" t="str">
        <f>VLOOKUP(D19,名簿!$A$2:$C$200,3,FALSE)</f>
        <v>たはら こなつ</v>
      </c>
      <c r="E20" s="6"/>
      <c r="F20" s="9" t="str">
        <f>VLOOKUP(F19,名簿!$A$2:$C$200,3,FALSE)</f>
        <v>まいさか みつき</v>
      </c>
      <c r="G20" s="37"/>
      <c r="H20" s="3"/>
    </row>
    <row r="21" spans="1:8" ht="19.5" thickBot="1" x14ac:dyDescent="0.45">
      <c r="A21" s="5" t="str">
        <f>VLOOKUP(A19,名簿!$A$2:$C$200,2,FALSE)</f>
        <v>・江尻美帆</v>
      </c>
      <c r="B21" s="6"/>
      <c r="C21" s="5" t="str">
        <f>VLOOKUP(C19,名簿!$A$2:$C$200,2,FALSE)</f>
        <v>・蒲原さくら</v>
      </c>
      <c r="D21" s="5" t="str">
        <f>VLOOKUP(D19,名簿!$A$2:$C$200,2,FALSE)</f>
        <v>・田原小夏</v>
      </c>
      <c r="E21" s="6"/>
      <c r="F21" s="5" t="str">
        <f>VLOOKUP(F19,名簿!$A$2:$C$200,2,FALSE)</f>
        <v>・舞坂美月</v>
      </c>
      <c r="G21" s="38"/>
      <c r="H21" s="3"/>
    </row>
    <row r="22" spans="1:8" s="13" customFormat="1" ht="12" customHeight="1" x14ac:dyDescent="0.25">
      <c r="A22" s="11">
        <f>$J$2*100+座席順!A22</f>
        <v>1104</v>
      </c>
      <c r="B22" s="10"/>
      <c r="C22" s="11">
        <f>$J$2*100+座席順!C22</f>
        <v>1114</v>
      </c>
      <c r="D22" s="11">
        <f>$J$2*100+座席順!D22</f>
        <v>1124</v>
      </c>
      <c r="E22" s="10"/>
      <c r="F22" s="11">
        <f>$J$2*100+座席順!F22</f>
        <v>1134</v>
      </c>
      <c r="G22" s="11">
        <f>$J$2*100+座席順!G22</f>
        <v>1142</v>
      </c>
      <c r="H22" s="12"/>
    </row>
    <row r="23" spans="1:8" x14ac:dyDescent="0.4">
      <c r="A23" s="9" t="str">
        <f>VLOOKUP(A22,名簿!$A$2:$C$200,3,FALSE)</f>
        <v>いその だいすけ</v>
      </c>
      <c r="B23" s="6"/>
      <c r="C23" s="9" t="str">
        <f>VLOOKUP(C22,名簿!$A$2:$C$200,3,FALSE)</f>
        <v>かわさき のりひこ</v>
      </c>
      <c r="D23" s="9" t="str">
        <f>VLOOKUP(D22,名簿!$A$2:$C$200,3,FALSE)</f>
        <v>せき すずか</v>
      </c>
      <c r="E23" s="6"/>
      <c r="F23" s="9" t="str">
        <f>VLOOKUP(F22,名簿!$A$2:$C$200,3,FALSE)</f>
        <v>ふたがわ あつみ</v>
      </c>
      <c r="G23" s="9" t="str">
        <f>VLOOKUP(G22,名簿!$A$2:$C$200,3,FALSE)</f>
        <v>1142読み</v>
      </c>
      <c r="H23" s="3"/>
    </row>
    <row r="24" spans="1:8" ht="19.5" thickBot="1" x14ac:dyDescent="0.45">
      <c r="A24" s="5" t="str">
        <f>VLOOKUP(A22,名簿!$A$2:$C$200,2,FALSE)</f>
        <v>磯野大介</v>
      </c>
      <c r="B24" s="6"/>
      <c r="C24" s="5" t="str">
        <f>VLOOKUP(C22,名簿!$A$2:$C$200,2,FALSE)</f>
        <v>川崎紀彦</v>
      </c>
      <c r="D24" s="5" t="str">
        <f>VLOOKUP(D22,名簿!$A$2:$C$200,2,FALSE)</f>
        <v>・関涼花</v>
      </c>
      <c r="E24" s="6"/>
      <c r="F24" s="5" t="str">
        <f>VLOOKUP(F22,名簿!$A$2:$C$200,2,FALSE)</f>
        <v>二川渥美</v>
      </c>
      <c r="G24" s="5" t="str">
        <f>VLOOKUP(G22,名簿!$A$2:$C$200,2,FALSE)</f>
        <v>1142名前</v>
      </c>
      <c r="H24" s="3"/>
    </row>
    <row r="25" spans="1:8" s="13" customFormat="1" ht="12" customHeight="1" x14ac:dyDescent="0.25">
      <c r="A25" s="11">
        <f>$J$2*100+座席順!A25</f>
        <v>1103</v>
      </c>
      <c r="B25" s="10"/>
      <c r="C25" s="11">
        <f>$J$2*100+座席順!C25</f>
        <v>1113</v>
      </c>
      <c r="D25" s="11">
        <f>$J$2*100+座席順!D25</f>
        <v>1123</v>
      </c>
      <c r="E25" s="10"/>
      <c r="F25" s="11">
        <f>$J$2*100+座席順!F25</f>
        <v>1133</v>
      </c>
      <c r="G25" s="11">
        <f>$J$2*100+座席順!G25</f>
        <v>1141</v>
      </c>
      <c r="H25" s="12"/>
    </row>
    <row r="26" spans="1:8" ht="20.25" customHeight="1" x14ac:dyDescent="0.4">
      <c r="A26" s="9" t="str">
        <f>VLOOKUP(A25,名簿!$A$2:$C$200,3,FALSE)</f>
        <v>いしべ こなん</v>
      </c>
      <c r="B26" s="6"/>
      <c r="C26" s="9" t="str">
        <f>VLOOKUP(C25,名簿!$A$2:$C$200,3,FALSE)</f>
        <v>かめやま よしゆき</v>
      </c>
      <c r="D26" s="9" t="str">
        <f>VLOOKUP(D25,名簿!$A$2:$C$200,3,FALSE)</f>
        <v>すが ましろ</v>
      </c>
      <c r="E26" s="6"/>
      <c r="F26" s="9" t="str">
        <f>VLOOKUP(F25,名簿!$A$2:$C$200,3,FALSE)</f>
        <v>ふじさわ つねお</v>
      </c>
      <c r="G26" s="9" t="str">
        <f>VLOOKUP(G25,名簿!$A$2:$C$200,3,FALSE)</f>
        <v>1141読み</v>
      </c>
      <c r="H26" s="3"/>
    </row>
    <row r="27" spans="1:8" ht="19.5" thickBot="1" x14ac:dyDescent="0.45">
      <c r="A27" s="5" t="str">
        <f>VLOOKUP(A25,名簿!$A$2:$C$200,2,FALSE)</f>
        <v>石部湖南</v>
      </c>
      <c r="B27" s="6"/>
      <c r="C27" s="5" t="str">
        <f>VLOOKUP(C25,名簿!$A$2:$C$200,2,FALSE)</f>
        <v>亀山義之</v>
      </c>
      <c r="D27" s="5" t="str">
        <f>VLOOKUP(D25,名簿!$A$2:$C$200,2,FALSE)</f>
        <v>須賀真白</v>
      </c>
      <c r="E27" s="6"/>
      <c r="F27" s="5" t="str">
        <f>VLOOKUP(F25,名簿!$A$2:$C$200,2,FALSE)</f>
        <v>藤沢恒夫</v>
      </c>
      <c r="G27" s="5" t="str">
        <f>VLOOKUP(G25,名簿!$A$2:$C$200,2,FALSE)</f>
        <v>1141名前</v>
      </c>
      <c r="H27" s="3"/>
    </row>
    <row r="28" spans="1:8" s="13" customFormat="1" ht="12" customHeight="1" x14ac:dyDescent="0.25">
      <c r="A28" s="11">
        <f>$J$2*100+座席順!A28</f>
        <v>1102</v>
      </c>
      <c r="B28" s="10"/>
      <c r="C28" s="11">
        <f>$J$2*100+座席順!C28</f>
        <v>1112</v>
      </c>
      <c r="D28" s="11">
        <f>$J$2*100+座席順!D28</f>
        <v>1122</v>
      </c>
      <c r="E28" s="10"/>
      <c r="F28" s="11">
        <f>$J$2*100+座席順!F28</f>
        <v>1132</v>
      </c>
      <c r="G28" s="11">
        <f>$J$2*100+座席順!G28</f>
        <v>1140</v>
      </c>
      <c r="H28" s="12"/>
    </row>
    <row r="29" spans="1:8" x14ac:dyDescent="0.4">
      <c r="A29" s="9" t="str">
        <f>VLOOKUP(A28,名簿!$A$2:$C$200,3,FALSE)</f>
        <v>あらい まりな</v>
      </c>
      <c r="B29" s="6"/>
      <c r="C29" s="9" t="str">
        <f>VLOOKUP(C28,名簿!$A$2:$C$200,3,FALSE)</f>
        <v>かなや まさき</v>
      </c>
      <c r="D29" s="9" t="str">
        <f>VLOOKUP(D28,名簿!$A$2:$C$200,3,FALSE)</f>
        <v>しょうの さと</v>
      </c>
      <c r="E29" s="6"/>
      <c r="F29" s="9" t="str">
        <f>VLOOKUP(F28,名簿!$A$2:$C$200,3,FALSE)</f>
        <v>ふじかわ きらり</v>
      </c>
      <c r="G29" s="9" t="str">
        <f>VLOOKUP(G28,名簿!$A$2:$C$200,3,FALSE)</f>
        <v>よしわら まさよし</v>
      </c>
      <c r="H29" s="3"/>
    </row>
    <row r="30" spans="1:8" ht="19.5" thickBot="1" x14ac:dyDescent="0.45">
      <c r="A30" s="5" t="str">
        <f>VLOOKUP(A28,名簿!$A$2:$C$200,2,FALSE)</f>
        <v>・新居満里奈</v>
      </c>
      <c r="B30" s="6"/>
      <c r="C30" s="5" t="str">
        <f>VLOOKUP(C28,名簿!$A$2:$C$200,2,FALSE)</f>
        <v>金谷真樹</v>
      </c>
      <c r="D30" s="5" t="str">
        <f>VLOOKUP(D28,名簿!$A$2:$C$200,2,FALSE)</f>
        <v>・庄野佐登</v>
      </c>
      <c r="E30" s="6"/>
      <c r="F30" s="5" t="str">
        <f>VLOOKUP(F28,名簿!$A$2:$C$200,2,FALSE)</f>
        <v>・藤川きらり</v>
      </c>
      <c r="G30" s="5" t="str">
        <f>VLOOKUP(G28,名簿!$A$2:$C$200,2,FALSE)</f>
        <v>吉原正義</v>
      </c>
      <c r="H30" s="3"/>
    </row>
    <row r="31" spans="1:8" s="13" customFormat="1" ht="12.75" customHeight="1" x14ac:dyDescent="0.25">
      <c r="A31" s="11">
        <f>$J$2*100+座席順!A31</f>
        <v>1101</v>
      </c>
      <c r="B31" s="10"/>
      <c r="C31" s="11">
        <f>$J$2*100+座席順!C31</f>
        <v>1111</v>
      </c>
      <c r="D31" s="11">
        <f>$J$2*100+座席順!D31</f>
        <v>1121</v>
      </c>
      <c r="E31" s="10"/>
      <c r="F31" s="11">
        <f>$J$2*100+座席順!F31</f>
        <v>1131</v>
      </c>
      <c r="G31" s="11">
        <f>$J$2*100+座席順!G31</f>
        <v>1139</v>
      </c>
      <c r="H31" s="12"/>
    </row>
    <row r="32" spans="1:8" x14ac:dyDescent="0.4">
      <c r="A32" s="9" t="str">
        <f>VLOOKUP(A31,名簿!$A$2:$C$200,3,FALSE)</f>
        <v>あかさか おとわ</v>
      </c>
      <c r="B32" s="6"/>
      <c r="C32" s="9" t="str">
        <f>VLOOKUP(C31,名簿!$A$2:$C$200,3,FALSE)</f>
        <v>かけがわ さぶろう</v>
      </c>
      <c r="D32" s="9" t="str">
        <f>VLOOKUP(D31,名簿!$A$2:$C$200,3,FALSE)</f>
        <v>しまだ いくみ</v>
      </c>
      <c r="E32" s="6"/>
      <c r="F32" s="9" t="str">
        <f>VLOOKUP(F31,名簿!$A$2:$C$200,3,FALSE)</f>
        <v>ひらつか かつひろ</v>
      </c>
      <c r="G32" s="9" t="str">
        <f>VLOOKUP(G31,名簿!$A$2:$C$200,3,FALSE)</f>
        <v>よしだ こはく</v>
      </c>
      <c r="H32" s="3"/>
    </row>
    <row r="33" spans="1:8" ht="19.5" thickBot="1" x14ac:dyDescent="0.45">
      <c r="A33" s="5" t="str">
        <f>VLOOKUP(A31,名簿!$A$2:$C$200,2,FALSE)</f>
        <v>・赤坂音羽</v>
      </c>
      <c r="B33" s="6"/>
      <c r="C33" s="5" t="str">
        <f>VLOOKUP(C31,名簿!$A$2:$C$200,2,FALSE)</f>
        <v>掛川三郎</v>
      </c>
      <c r="D33" s="5" t="str">
        <f>VLOOKUP(D31,名簿!$A$2:$C$200,2,FALSE)</f>
        <v>・島田伊久美</v>
      </c>
      <c r="E33" s="6"/>
      <c r="F33" s="5" t="str">
        <f>VLOOKUP(F31,名簿!$A$2:$C$200,2,FALSE)</f>
        <v>平塚克宏</v>
      </c>
      <c r="G33" s="5" t="str">
        <f>VLOOKUP(G31,名簿!$A$2:$C$200,2,FALSE)</f>
        <v>・吉田琥珀</v>
      </c>
      <c r="H33" s="3"/>
    </row>
    <row r="34" spans="1:8" ht="19.5" thickBot="1" x14ac:dyDescent="0.45">
      <c r="H34" s="4"/>
    </row>
    <row r="35" spans="1:8" ht="19.5" thickBot="1" x14ac:dyDescent="0.45">
      <c r="C35" s="56" t="s">
        <v>4</v>
      </c>
      <c r="D35" s="57"/>
      <c r="E35" s="57"/>
      <c r="F35" s="58"/>
      <c r="H35" s="4"/>
    </row>
    <row r="36" spans="1:8" x14ac:dyDescent="0.4">
      <c r="H36" s="4"/>
    </row>
  </sheetData>
  <mergeCells count="2">
    <mergeCell ref="C2:F2"/>
    <mergeCell ref="C35:F35"/>
  </mergeCells>
  <phoneticPr fontId="1"/>
  <pageMargins left="0.7" right="0.7" top="0.75" bottom="0.75" header="0.3" footer="0.3"/>
  <pageSetup paperSize="9" scale="9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593CA-BAF9-4547-B6B8-945BA866D16A}">
  <dimension ref="A1:J36"/>
  <sheetViews>
    <sheetView view="pageBreakPreview" zoomScale="85" zoomScaleNormal="145" zoomScaleSheetLayoutView="85" workbookViewId="0"/>
  </sheetViews>
  <sheetFormatPr defaultRowHeight="18.75" x14ac:dyDescent="0.4"/>
  <cols>
    <col min="1" max="1" width="14" customWidth="1"/>
    <col min="2" max="2" width="2.5" customWidth="1"/>
    <col min="3" max="3" width="12.75" customWidth="1"/>
    <col min="4" max="4" width="12.5" customWidth="1"/>
    <col min="5" max="5" width="2.375" customWidth="1"/>
    <col min="6" max="6" width="12.625" customWidth="1"/>
    <col min="7" max="7" width="12.5" customWidth="1"/>
    <col min="8" max="8" width="3" customWidth="1"/>
    <col min="9" max="9" width="6.625" customWidth="1"/>
    <col min="10" max="10" width="6" customWidth="1"/>
  </cols>
  <sheetData>
    <row r="1" spans="1:10" ht="19.5" thickBot="1" x14ac:dyDescent="0.45"/>
    <row r="2" spans="1:10" ht="27" customHeight="1" thickBot="1" x14ac:dyDescent="0.55000000000000004">
      <c r="C2" s="59" t="str">
        <f>J2&amp;"HR　座席表"</f>
        <v>11HR　座席表</v>
      </c>
      <c r="D2" s="59"/>
      <c r="E2" s="59"/>
      <c r="F2" s="59"/>
      <c r="H2" s="4"/>
      <c r="I2" s="7" t="s">
        <v>3</v>
      </c>
      <c r="J2" s="8">
        <v>11</v>
      </c>
    </row>
    <row r="3" spans="1:10" ht="9.75" customHeight="1" thickBot="1" x14ac:dyDescent="0.45">
      <c r="H3" s="4"/>
    </row>
    <row r="4" spans="1:10" s="13" customFormat="1" ht="15.75" customHeight="1" x14ac:dyDescent="0.25">
      <c r="A4" s="11">
        <f>$J$2*100+座席順!A4</f>
        <v>1110</v>
      </c>
      <c r="B4" s="10"/>
      <c r="C4" s="11">
        <f>$J$2*100+座席順!C4</f>
        <v>1120</v>
      </c>
      <c r="D4" s="11">
        <f>$J$2*100+座席順!D4</f>
        <v>1130</v>
      </c>
      <c r="E4" s="10"/>
      <c r="F4" s="19"/>
      <c r="G4" s="19"/>
      <c r="H4" s="22"/>
    </row>
    <row r="5" spans="1:10" ht="17.25" customHeight="1" x14ac:dyDescent="0.4">
      <c r="A5" s="51" t="str">
        <f>VLOOKUP(A4,名簿!$A$2:$C$200,3,FALSE)</f>
        <v>おきつ ゆい</v>
      </c>
      <c r="B5" s="52"/>
      <c r="C5" s="51" t="str">
        <f>VLOOKUP(C4,名簿!$A$2:$C$200,3,FALSE)</f>
        <v>しながわ かんな</v>
      </c>
      <c r="D5" s="51" t="str">
        <f>VLOOKUP(D4,名簿!$A$2:$C$200,3,FALSE)</f>
        <v>ひさか さよ</v>
      </c>
      <c r="E5" s="52"/>
      <c r="F5" s="53"/>
      <c r="G5" s="53"/>
      <c r="H5" s="4"/>
    </row>
    <row r="6" spans="1:10" ht="19.5" thickBot="1" x14ac:dyDescent="0.45">
      <c r="A6" s="54" t="str">
        <f>VLOOKUP(A4,名簿!$A$2:$C$200,2,FALSE)</f>
        <v>・沖津唯</v>
      </c>
      <c r="B6" s="52"/>
      <c r="C6" s="54" t="str">
        <f>VLOOKUP(C4,名簿!$A$2:$C$200,2,FALSE)</f>
        <v>・品川神奈</v>
      </c>
      <c r="D6" s="54" t="str">
        <f>VLOOKUP(D4,名簿!$A$2:$C$200,2,FALSE)</f>
        <v>・日坂小夜</v>
      </c>
      <c r="E6" s="52"/>
      <c r="F6" s="55"/>
      <c r="G6" s="55"/>
      <c r="H6" s="3"/>
    </row>
    <row r="7" spans="1:10" s="13" customFormat="1" ht="15.75" customHeight="1" x14ac:dyDescent="0.25">
      <c r="A7" s="11">
        <f>$J$2*100+座席順!A7</f>
        <v>1109</v>
      </c>
      <c r="B7" s="10"/>
      <c r="C7" s="11">
        <f>$J$2*100+座席順!C7</f>
        <v>1119</v>
      </c>
      <c r="D7" s="11">
        <f>$J$2*100+座席順!D7</f>
        <v>1129</v>
      </c>
      <c r="E7" s="10"/>
      <c r="F7" s="19"/>
      <c r="G7" s="19"/>
      <c r="H7" s="12"/>
    </row>
    <row r="8" spans="1:10" x14ac:dyDescent="0.4">
      <c r="A8" s="51" t="str">
        <f>VLOOKUP(A7,名簿!$A$2:$C$200,3,FALSE)</f>
        <v>おかべ まりこ</v>
      </c>
      <c r="B8" s="52"/>
      <c r="C8" s="51" t="str">
        <f>VLOOKUP(C7,名簿!$A$2:$C$200,3,FALSE)</f>
        <v>さとう みえ</v>
      </c>
      <c r="D8" s="51" t="str">
        <f>VLOOKUP(D7,名簿!$A$2:$C$200,3,FALSE)</f>
        <v>はら しゅういち</v>
      </c>
      <c r="E8" s="52"/>
      <c r="F8" s="53"/>
      <c r="G8" s="53"/>
      <c r="H8" s="3"/>
    </row>
    <row r="9" spans="1:10" ht="19.5" thickBot="1" x14ac:dyDescent="0.45">
      <c r="A9" s="54" t="str">
        <f>VLOOKUP(A7,名簿!$A$2:$C$200,2,FALSE)</f>
        <v>・岡部真理子</v>
      </c>
      <c r="B9" s="52"/>
      <c r="C9" s="54" t="str">
        <f>VLOOKUP(C7,名簿!$A$2:$C$200,2,FALSE)</f>
        <v>・佐藤美枝</v>
      </c>
      <c r="D9" s="54" t="str">
        <f>VLOOKUP(D7,名簿!$A$2:$C$200,2,FALSE)</f>
        <v>原秀一</v>
      </c>
      <c r="E9" s="52"/>
      <c r="F9" s="55"/>
      <c r="G9" s="55"/>
      <c r="H9" s="3"/>
    </row>
    <row r="10" spans="1:10" s="13" customFormat="1" ht="15.75" customHeight="1" x14ac:dyDescent="0.25">
      <c r="A10" s="11">
        <f>$J$2*100+座席順!A10</f>
        <v>1108</v>
      </c>
      <c r="B10" s="10"/>
      <c r="C10" s="11">
        <f>$J$2*100+座席順!C10</f>
        <v>1118</v>
      </c>
      <c r="D10" s="11">
        <f>$J$2*100+座席順!D10</f>
        <v>1128</v>
      </c>
      <c r="E10" s="10"/>
      <c r="F10" s="11">
        <f>$J$2*100+座席順!F10</f>
        <v>1138</v>
      </c>
      <c r="G10" s="19"/>
      <c r="H10" s="22"/>
    </row>
    <row r="11" spans="1:10" ht="17.25" customHeight="1" x14ac:dyDescent="0.4">
      <c r="A11" s="51" t="str">
        <f>VLOOKUP(A10,名簿!$A$2:$C$200,3,FALSE)</f>
        <v>おかざき やすひろ</v>
      </c>
      <c r="B11" s="52"/>
      <c r="C11" s="51" t="str">
        <f>VLOOKUP(C10,名簿!$A$2:$C$200,3,FALSE)</f>
        <v>さかした せいや</v>
      </c>
      <c r="D11" s="51" t="str">
        <f>VLOOKUP(D10,名簿!$A$2:$C$200,3,FALSE)</f>
        <v>とつか ひでのり</v>
      </c>
      <c r="E11" s="52"/>
      <c r="F11" s="51" t="str">
        <f>VLOOKUP(F10,名簿!$A$2:$C$200,3,FALSE)</f>
        <v>もとはし にこ</v>
      </c>
      <c r="G11" s="53"/>
      <c r="H11" s="4"/>
    </row>
    <row r="12" spans="1:10" ht="19.5" thickBot="1" x14ac:dyDescent="0.45">
      <c r="A12" s="54" t="str">
        <f>VLOOKUP(A10,名簿!$A$2:$C$200,2,FALSE)</f>
        <v>岡崎康宏</v>
      </c>
      <c r="B12" s="52"/>
      <c r="C12" s="54" t="str">
        <f>VLOOKUP(C10,名簿!$A$2:$C$200,2,FALSE)</f>
        <v>坂下勢矢</v>
      </c>
      <c r="D12" s="54" t="str">
        <f>VLOOKUP(D10,名簿!$A$2:$C$200,2,FALSE)</f>
        <v>戸塚英紀</v>
      </c>
      <c r="E12" s="52"/>
      <c r="F12" s="54" t="str">
        <f>VLOOKUP(F10,名簿!$A$2:$C$200,2,FALSE)</f>
        <v>本橋二胡</v>
      </c>
      <c r="G12" s="55"/>
      <c r="H12" s="3"/>
    </row>
    <row r="13" spans="1:10" s="13" customFormat="1" ht="15.75" customHeight="1" x14ac:dyDescent="0.25">
      <c r="A13" s="11">
        <f>$J$2*100+座席順!A13</f>
        <v>1107</v>
      </c>
      <c r="B13" s="10"/>
      <c r="C13" s="11">
        <f>$J$2*100+座席順!C13</f>
        <v>1117</v>
      </c>
      <c r="D13" s="11">
        <f>$J$2*100+座席順!D13</f>
        <v>1127</v>
      </c>
      <c r="E13" s="10"/>
      <c r="F13" s="11">
        <f>$J$2*100+座席順!F13</f>
        <v>1137</v>
      </c>
      <c r="G13" s="19"/>
      <c r="H13" s="12"/>
    </row>
    <row r="14" spans="1:10" x14ac:dyDescent="0.4">
      <c r="A14" s="51" t="str">
        <f>VLOOKUP(A13,名簿!$A$2:$C$200,3,FALSE)</f>
        <v>おおはし みやこ</v>
      </c>
      <c r="B14" s="52"/>
      <c r="C14" s="51" t="str">
        <f>VLOOKUP(C13,名簿!$A$2:$C$200,3,FALSE)</f>
        <v>くわな なるみ</v>
      </c>
      <c r="D14" s="51" t="str">
        <f>VLOOKUP(D13,名簿!$A$2:$C$200,3,FALSE)</f>
        <v>つちやま こうが</v>
      </c>
      <c r="E14" s="52"/>
      <c r="F14" s="51" t="str">
        <f>VLOOKUP(F13,名簿!$A$2:$C$200,3,FALSE)</f>
        <v>みずぐち こなみ</v>
      </c>
      <c r="G14" s="53"/>
      <c r="H14" s="3"/>
    </row>
    <row r="15" spans="1:10" ht="19.5" thickBot="1" x14ac:dyDescent="0.45">
      <c r="A15" s="54" t="str">
        <f>VLOOKUP(A13,名簿!$A$2:$C$200,2,FALSE)</f>
        <v>・大橋美也子</v>
      </c>
      <c r="B15" s="52"/>
      <c r="C15" s="54" t="str">
        <f>VLOOKUP(C13,名簿!$A$2:$C$200,2,FALSE)</f>
        <v>・桑名成実</v>
      </c>
      <c r="D15" s="54" t="str">
        <f>VLOOKUP(D13,名簿!$A$2:$C$200,2,FALSE)</f>
        <v>土山光雅</v>
      </c>
      <c r="E15" s="52"/>
      <c r="F15" s="54" t="str">
        <f>VLOOKUP(F13,名簿!$A$2:$C$200,2,FALSE)</f>
        <v>・水口小波</v>
      </c>
      <c r="G15" s="55"/>
      <c r="H15" s="3"/>
    </row>
    <row r="16" spans="1:10" s="13" customFormat="1" ht="13.5" customHeight="1" x14ac:dyDescent="0.25">
      <c r="A16" s="11">
        <f>$J$2*100+座席順!A16</f>
        <v>1106</v>
      </c>
      <c r="B16" s="10"/>
      <c r="C16" s="11">
        <f>$J$2*100+座席順!C16</f>
        <v>1116</v>
      </c>
      <c r="D16" s="11">
        <f>$J$2*100+座席順!D16</f>
        <v>1126</v>
      </c>
      <c r="E16" s="10"/>
      <c r="F16" s="11">
        <f>$J$2*100+座席順!F16</f>
        <v>1136</v>
      </c>
      <c r="G16" s="19"/>
      <c r="H16" s="12"/>
    </row>
    <row r="17" spans="1:8" x14ac:dyDescent="0.4">
      <c r="A17" s="51" t="str">
        <f>VLOOKUP(A16,名簿!$A$2:$C$200,3,FALSE)</f>
        <v>おおつ のぶたか</v>
      </c>
      <c r="B17" s="52"/>
      <c r="C17" s="51" t="str">
        <f>VLOOKUP(C16,名簿!$A$2:$C$200,3,FALSE)</f>
        <v>くさつ わたる</v>
      </c>
      <c r="D17" s="51" t="str">
        <f>VLOOKUP(D16,名簿!$A$2:$C$200,3,FALSE)</f>
        <v>ちりゅう けいこ</v>
      </c>
      <c r="E17" s="52"/>
      <c r="F17" s="51" t="str">
        <f>VLOOKUP(F16,名簿!$A$2:$C$200,3,FALSE)</f>
        <v>みしま だいすけ</v>
      </c>
      <c r="G17" s="53"/>
      <c r="H17" s="3"/>
    </row>
    <row r="18" spans="1:8" ht="19.5" thickBot="1" x14ac:dyDescent="0.45">
      <c r="A18" s="54" t="str">
        <f>VLOOKUP(A16,名簿!$A$2:$C$200,2,FALSE)</f>
        <v>大津延敬</v>
      </c>
      <c r="B18" s="52"/>
      <c r="C18" s="54" t="str">
        <f>VLOOKUP(C16,名簿!$A$2:$C$200,2,FALSE)</f>
        <v>草津渉</v>
      </c>
      <c r="D18" s="54" t="str">
        <f>VLOOKUP(D16,名簿!$A$2:$C$200,2,FALSE)</f>
        <v>・知立桂子</v>
      </c>
      <c r="E18" s="52"/>
      <c r="F18" s="54" t="str">
        <f>VLOOKUP(F16,名簿!$A$2:$C$200,2,FALSE)</f>
        <v>三島大輔</v>
      </c>
      <c r="G18" s="55"/>
      <c r="H18" s="3"/>
    </row>
    <row r="19" spans="1:8" s="13" customFormat="1" ht="11.25" customHeight="1" x14ac:dyDescent="0.25">
      <c r="A19" s="11">
        <f>$J$2*100+座席順!A19</f>
        <v>1105</v>
      </c>
      <c r="B19" s="10"/>
      <c r="C19" s="11">
        <f>$J$2*100+座席順!C19</f>
        <v>1115</v>
      </c>
      <c r="D19" s="11">
        <f>$J$2*100+座席順!D19</f>
        <v>1125</v>
      </c>
      <c r="E19" s="10"/>
      <c r="F19" s="11">
        <f>$J$2*100+座席順!F19</f>
        <v>1135</v>
      </c>
      <c r="G19" s="19"/>
      <c r="H19" s="12"/>
    </row>
    <row r="20" spans="1:8" ht="21.75" customHeight="1" x14ac:dyDescent="0.4">
      <c r="A20" s="51" t="str">
        <f>VLOOKUP(A19,名簿!$A$2:$C$200,3,FALSE)</f>
        <v>えじり みほ</v>
      </c>
      <c r="B20" s="52"/>
      <c r="C20" s="51" t="str">
        <f>VLOOKUP(C19,名簿!$A$2:$C$200,3,FALSE)</f>
        <v>かんばら さくら</v>
      </c>
      <c r="D20" s="51" t="str">
        <f>VLOOKUP(D19,名簿!$A$2:$C$200,3,FALSE)</f>
        <v>たはら こなつ</v>
      </c>
      <c r="E20" s="52"/>
      <c r="F20" s="51" t="str">
        <f>VLOOKUP(F19,名簿!$A$2:$C$200,3,FALSE)</f>
        <v>まいさか みつき</v>
      </c>
      <c r="G20" s="53"/>
      <c r="H20" s="3"/>
    </row>
    <row r="21" spans="1:8" ht="19.5" thickBot="1" x14ac:dyDescent="0.45">
      <c r="A21" s="54" t="str">
        <f>VLOOKUP(A19,名簿!$A$2:$C$200,2,FALSE)</f>
        <v>・江尻美帆</v>
      </c>
      <c r="B21" s="52"/>
      <c r="C21" s="54" t="str">
        <f>VLOOKUP(C19,名簿!$A$2:$C$200,2,FALSE)</f>
        <v>・蒲原さくら</v>
      </c>
      <c r="D21" s="54" t="str">
        <f>VLOOKUP(D19,名簿!$A$2:$C$200,2,FALSE)</f>
        <v>・田原小夏</v>
      </c>
      <c r="E21" s="52"/>
      <c r="F21" s="54" t="str">
        <f>VLOOKUP(F19,名簿!$A$2:$C$200,2,FALSE)</f>
        <v>・舞坂美月</v>
      </c>
      <c r="G21" s="55"/>
      <c r="H21" s="3"/>
    </row>
    <row r="22" spans="1:8" s="13" customFormat="1" ht="12" customHeight="1" x14ac:dyDescent="0.25">
      <c r="A22" s="11">
        <f>$J$2*100+座席順!A22</f>
        <v>1104</v>
      </c>
      <c r="B22" s="10"/>
      <c r="C22" s="11">
        <f>$J$2*100+座席順!C22</f>
        <v>1114</v>
      </c>
      <c r="D22" s="11">
        <f>$J$2*100+座席順!D22</f>
        <v>1124</v>
      </c>
      <c r="E22" s="10"/>
      <c r="F22" s="11">
        <f>$J$2*100+座席順!F22</f>
        <v>1134</v>
      </c>
      <c r="G22" s="11"/>
      <c r="H22" s="12"/>
    </row>
    <row r="23" spans="1:8" x14ac:dyDescent="0.4">
      <c r="A23" s="51" t="str">
        <f>VLOOKUP(A22,名簿!$A$2:$C$200,3,FALSE)</f>
        <v>いその だいすけ</v>
      </c>
      <c r="B23" s="52"/>
      <c r="C23" s="51" t="str">
        <f>VLOOKUP(C22,名簿!$A$2:$C$200,3,FALSE)</f>
        <v>かわさき のりひこ</v>
      </c>
      <c r="D23" s="51" t="str">
        <f>VLOOKUP(D22,名簿!$A$2:$C$200,3,FALSE)</f>
        <v>せき すずか</v>
      </c>
      <c r="E23" s="52"/>
      <c r="F23" s="51" t="str">
        <f>VLOOKUP(F22,名簿!$A$2:$C$200,3,FALSE)</f>
        <v>ふたがわ あつみ</v>
      </c>
      <c r="G23" s="51"/>
      <c r="H23" s="3"/>
    </row>
    <row r="24" spans="1:8" ht="19.5" thickBot="1" x14ac:dyDescent="0.45">
      <c r="A24" s="54" t="str">
        <f>VLOOKUP(A22,名簿!$A$2:$C$200,2,FALSE)</f>
        <v>磯野大介</v>
      </c>
      <c r="B24" s="52"/>
      <c r="C24" s="54" t="str">
        <f>VLOOKUP(C22,名簿!$A$2:$C$200,2,FALSE)</f>
        <v>川崎紀彦</v>
      </c>
      <c r="D24" s="54" t="str">
        <f>VLOOKUP(D22,名簿!$A$2:$C$200,2,FALSE)</f>
        <v>・関涼花</v>
      </c>
      <c r="E24" s="52"/>
      <c r="F24" s="54" t="str">
        <f>VLOOKUP(F22,名簿!$A$2:$C$200,2,FALSE)</f>
        <v>二川渥美</v>
      </c>
      <c r="G24" s="54"/>
      <c r="H24" s="3"/>
    </row>
    <row r="25" spans="1:8" s="13" customFormat="1" ht="12" customHeight="1" x14ac:dyDescent="0.25">
      <c r="A25" s="11">
        <f>$J$2*100+座席順!A25</f>
        <v>1103</v>
      </c>
      <c r="B25" s="10"/>
      <c r="C25" s="11">
        <f>$J$2*100+座席順!C25</f>
        <v>1113</v>
      </c>
      <c r="D25" s="11">
        <f>$J$2*100+座席順!D25</f>
        <v>1123</v>
      </c>
      <c r="E25" s="10"/>
      <c r="F25" s="11">
        <f>$J$2*100+座席順!F25</f>
        <v>1133</v>
      </c>
      <c r="G25" s="11"/>
      <c r="H25" s="12"/>
    </row>
    <row r="26" spans="1:8" ht="20.25" customHeight="1" x14ac:dyDescent="0.4">
      <c r="A26" s="51" t="str">
        <f>VLOOKUP(A25,名簿!$A$2:$C$200,3,FALSE)</f>
        <v>いしべ こなん</v>
      </c>
      <c r="B26" s="52"/>
      <c r="C26" s="51" t="str">
        <f>VLOOKUP(C25,名簿!$A$2:$C$200,3,FALSE)</f>
        <v>かめやま よしゆき</v>
      </c>
      <c r="D26" s="51" t="str">
        <f>VLOOKUP(D25,名簿!$A$2:$C$200,3,FALSE)</f>
        <v>すが ましろ</v>
      </c>
      <c r="E26" s="52"/>
      <c r="F26" s="51" t="str">
        <f>VLOOKUP(F25,名簿!$A$2:$C$200,3,FALSE)</f>
        <v>ふじさわ つねお</v>
      </c>
      <c r="G26" s="51"/>
      <c r="H26" s="3"/>
    </row>
    <row r="27" spans="1:8" ht="19.5" thickBot="1" x14ac:dyDescent="0.45">
      <c r="A27" s="54" t="str">
        <f>VLOOKUP(A25,名簿!$A$2:$C$200,2,FALSE)</f>
        <v>石部湖南</v>
      </c>
      <c r="B27" s="52"/>
      <c r="C27" s="54" t="str">
        <f>VLOOKUP(C25,名簿!$A$2:$C$200,2,FALSE)</f>
        <v>亀山義之</v>
      </c>
      <c r="D27" s="54" t="str">
        <f>VLOOKUP(D25,名簿!$A$2:$C$200,2,FALSE)</f>
        <v>須賀真白</v>
      </c>
      <c r="E27" s="52"/>
      <c r="F27" s="54" t="str">
        <f>VLOOKUP(F25,名簿!$A$2:$C$200,2,FALSE)</f>
        <v>藤沢恒夫</v>
      </c>
      <c r="G27" s="54"/>
      <c r="H27" s="3"/>
    </row>
    <row r="28" spans="1:8" s="13" customFormat="1" ht="12" customHeight="1" x14ac:dyDescent="0.25">
      <c r="A28" s="11">
        <f>$J$2*100+座席順!A28</f>
        <v>1102</v>
      </c>
      <c r="B28" s="10"/>
      <c r="C28" s="11">
        <f>$J$2*100+座席順!C28</f>
        <v>1112</v>
      </c>
      <c r="D28" s="11">
        <f>$J$2*100+座席順!D28</f>
        <v>1122</v>
      </c>
      <c r="E28" s="10"/>
      <c r="F28" s="11">
        <f>$J$2*100+座席順!F28</f>
        <v>1132</v>
      </c>
      <c r="G28" s="11">
        <f>$J$2*100+座席順!G28</f>
        <v>1140</v>
      </c>
      <c r="H28" s="12"/>
    </row>
    <row r="29" spans="1:8" x14ac:dyDescent="0.4">
      <c r="A29" s="51" t="str">
        <f>VLOOKUP(A28,名簿!$A$2:$C$200,3,FALSE)</f>
        <v>あらい まりな</v>
      </c>
      <c r="B29" s="52"/>
      <c r="C29" s="51" t="str">
        <f>VLOOKUP(C28,名簿!$A$2:$C$200,3,FALSE)</f>
        <v>かなや まさき</v>
      </c>
      <c r="D29" s="51" t="str">
        <f>VLOOKUP(D28,名簿!$A$2:$C$200,3,FALSE)</f>
        <v>しょうの さと</v>
      </c>
      <c r="E29" s="52"/>
      <c r="F29" s="51" t="str">
        <f>VLOOKUP(F28,名簿!$A$2:$C$200,3,FALSE)</f>
        <v>ふじかわ きらり</v>
      </c>
      <c r="G29" s="51" t="str">
        <f>VLOOKUP(G28,名簿!$A$2:$C$200,3,FALSE)</f>
        <v>よしわら まさよし</v>
      </c>
      <c r="H29" s="3"/>
    </row>
    <row r="30" spans="1:8" ht="19.5" thickBot="1" x14ac:dyDescent="0.45">
      <c r="A30" s="54" t="str">
        <f>VLOOKUP(A28,名簿!$A$2:$C$200,2,FALSE)</f>
        <v>・新居満里奈</v>
      </c>
      <c r="B30" s="52"/>
      <c r="C30" s="54" t="str">
        <f>VLOOKUP(C28,名簿!$A$2:$C$200,2,FALSE)</f>
        <v>金谷真樹</v>
      </c>
      <c r="D30" s="54" t="str">
        <f>VLOOKUP(D28,名簿!$A$2:$C$200,2,FALSE)</f>
        <v>・庄野佐登</v>
      </c>
      <c r="E30" s="52"/>
      <c r="F30" s="54" t="str">
        <f>VLOOKUP(F28,名簿!$A$2:$C$200,2,FALSE)</f>
        <v>・藤川きらり</v>
      </c>
      <c r="G30" s="54" t="str">
        <f>VLOOKUP(G28,名簿!$A$2:$C$200,2,FALSE)</f>
        <v>吉原正義</v>
      </c>
      <c r="H30" s="3"/>
    </row>
    <row r="31" spans="1:8" s="13" customFormat="1" ht="12.75" customHeight="1" x14ac:dyDescent="0.25">
      <c r="A31" s="11">
        <f>$J$2*100+座席順!A31</f>
        <v>1101</v>
      </c>
      <c r="B31" s="10"/>
      <c r="C31" s="11">
        <f>$J$2*100+座席順!C31</f>
        <v>1111</v>
      </c>
      <c r="D31" s="11">
        <f>$J$2*100+座席順!D31</f>
        <v>1121</v>
      </c>
      <c r="E31" s="10"/>
      <c r="F31" s="11">
        <f>$J$2*100+座席順!F31</f>
        <v>1131</v>
      </c>
      <c r="G31" s="11">
        <f>$J$2*100+座席順!G31</f>
        <v>1139</v>
      </c>
      <c r="H31" s="12"/>
    </row>
    <row r="32" spans="1:8" x14ac:dyDescent="0.4">
      <c r="A32" s="51" t="str">
        <f>VLOOKUP(A31,名簿!$A$2:$C$200,3,FALSE)</f>
        <v>あかさか おとわ</v>
      </c>
      <c r="B32" s="52"/>
      <c r="C32" s="51" t="str">
        <f>VLOOKUP(C31,名簿!$A$2:$C$200,3,FALSE)</f>
        <v>かけがわ さぶろう</v>
      </c>
      <c r="D32" s="51" t="str">
        <f>VLOOKUP(D31,名簿!$A$2:$C$200,3,FALSE)</f>
        <v>しまだ いくみ</v>
      </c>
      <c r="E32" s="52"/>
      <c r="F32" s="51" t="str">
        <f>VLOOKUP(F31,名簿!$A$2:$C$200,3,FALSE)</f>
        <v>ひらつか かつひろ</v>
      </c>
      <c r="G32" s="51" t="str">
        <f>VLOOKUP(G31,名簿!$A$2:$C$200,3,FALSE)</f>
        <v>よしだ こはく</v>
      </c>
      <c r="H32" s="3"/>
    </row>
    <row r="33" spans="1:8" ht="19.5" thickBot="1" x14ac:dyDescent="0.45">
      <c r="A33" s="54" t="str">
        <f>VLOOKUP(A31,名簿!$A$2:$C$200,2,FALSE)</f>
        <v>・赤坂音羽</v>
      </c>
      <c r="B33" s="52"/>
      <c r="C33" s="54" t="str">
        <f>VLOOKUP(C31,名簿!$A$2:$C$200,2,FALSE)</f>
        <v>掛川三郎</v>
      </c>
      <c r="D33" s="54" t="str">
        <f>VLOOKUP(D31,名簿!$A$2:$C$200,2,FALSE)</f>
        <v>・島田伊久美</v>
      </c>
      <c r="E33" s="52"/>
      <c r="F33" s="54" t="str">
        <f>VLOOKUP(F31,名簿!$A$2:$C$200,2,FALSE)</f>
        <v>平塚克宏</v>
      </c>
      <c r="G33" s="54" t="str">
        <f>VLOOKUP(G31,名簿!$A$2:$C$200,2,FALSE)</f>
        <v>・吉田琥珀</v>
      </c>
      <c r="H33" s="3"/>
    </row>
    <row r="34" spans="1:8" ht="19.5" thickBot="1" x14ac:dyDescent="0.45">
      <c r="H34" s="4"/>
    </row>
    <row r="35" spans="1:8" ht="19.5" thickBot="1" x14ac:dyDescent="0.45">
      <c r="C35" s="56" t="s">
        <v>4</v>
      </c>
      <c r="D35" s="57"/>
      <c r="E35" s="57"/>
      <c r="F35" s="58"/>
      <c r="H35" s="4"/>
    </row>
    <row r="36" spans="1:8" x14ac:dyDescent="0.4">
      <c r="H36" s="4"/>
    </row>
  </sheetData>
  <mergeCells count="2">
    <mergeCell ref="C2:F2"/>
    <mergeCell ref="C35:F35"/>
  </mergeCells>
  <phoneticPr fontId="1"/>
  <pageMargins left="0.7" right="0.7" top="0.75" bottom="0.75" header="0.3" footer="0.3"/>
  <pageSetup paperSize="9" scale="9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6"/>
  <sheetViews>
    <sheetView view="pageBreakPreview" zoomScale="85" zoomScaleNormal="145" zoomScaleSheetLayoutView="85" workbookViewId="0"/>
  </sheetViews>
  <sheetFormatPr defaultRowHeight="18.75" x14ac:dyDescent="0.4"/>
  <cols>
    <col min="1" max="1" width="14.5" customWidth="1"/>
    <col min="2" max="2" width="2.5" customWidth="1"/>
    <col min="3" max="4" width="14.5" customWidth="1"/>
    <col min="5" max="5" width="2.375" customWidth="1"/>
    <col min="6" max="7" width="14.5" customWidth="1"/>
    <col min="8" max="8" width="1.875" customWidth="1"/>
    <col min="9" max="9" width="3" customWidth="1"/>
    <col min="10" max="10" width="6.625" customWidth="1"/>
    <col min="11" max="11" width="4.25" customWidth="1"/>
  </cols>
  <sheetData>
    <row r="1" spans="1:11" ht="19.5" thickBot="1" x14ac:dyDescent="0.45"/>
    <row r="2" spans="1:11" ht="27" customHeight="1" thickBot="1" x14ac:dyDescent="0.45">
      <c r="C2" s="60" t="str">
        <f>K2&amp;"HR　座席表"</f>
        <v>11HR　座席表</v>
      </c>
      <c r="D2" s="60"/>
      <c r="E2" s="60"/>
      <c r="F2" s="60"/>
      <c r="H2" s="4"/>
      <c r="I2" s="4"/>
      <c r="J2" s="34" t="s">
        <v>3</v>
      </c>
      <c r="K2" s="8">
        <v>11</v>
      </c>
    </row>
    <row r="3" spans="1:11" ht="9.75" customHeight="1" thickBot="1" x14ac:dyDescent="0.45">
      <c r="H3" s="4"/>
      <c r="I3" s="4"/>
    </row>
    <row r="4" spans="1:11" s="13" customFormat="1" ht="15.75" customHeight="1" x14ac:dyDescent="0.25">
      <c r="A4" s="11">
        <f>$K$2*100+座席順!A4</f>
        <v>1110</v>
      </c>
      <c r="B4" s="10"/>
      <c r="C4" s="11">
        <f>$K$2*100+座席順!C4</f>
        <v>1120</v>
      </c>
      <c r="D4" s="11">
        <f>$K$2*100+座席順!D4</f>
        <v>1130</v>
      </c>
      <c r="E4" s="10"/>
      <c r="F4" s="19"/>
      <c r="G4" s="19"/>
      <c r="H4" s="17"/>
      <c r="I4" s="22"/>
    </row>
    <row r="5" spans="1:11" s="29" customFormat="1" ht="17.25" customHeight="1" x14ac:dyDescent="0.15">
      <c r="A5" s="23" t="str">
        <f>VLOOKUP(A4,名簿!$A$1:'名簿'!$C$500,3,FALSE)</f>
        <v>おきつ ゆい</v>
      </c>
      <c r="B5" s="24"/>
      <c r="C5" s="23" t="str">
        <f>VLOOKUP(C4,名簿!$A$1:'名簿'!$C$500,3,FALSE)</f>
        <v>しながわ かんな</v>
      </c>
      <c r="D5" s="23" t="str">
        <f>VLOOKUP(D4,名簿!$A$1:'名簿'!$C$500,3,FALSE)</f>
        <v>ひさか さよ</v>
      </c>
      <c r="E5" s="24"/>
      <c r="F5" s="25"/>
      <c r="G5" s="25"/>
      <c r="H5" s="27"/>
      <c r="I5" s="28"/>
    </row>
    <row r="6" spans="1:11" s="32" customFormat="1" ht="21.75" customHeight="1" thickBot="1" x14ac:dyDescent="0.25">
      <c r="A6" s="20" t="str">
        <f>VLOOKUP(A4,名簿!$A$1:'名簿'!$C$500,2,FALSE)</f>
        <v>・沖津唯</v>
      </c>
      <c r="B6" s="21"/>
      <c r="C6" s="20" t="str">
        <f>VLOOKUP(C4,名簿!$A$1:'名簿'!$C$500,2,FALSE)</f>
        <v>・品川神奈</v>
      </c>
      <c r="D6" s="20" t="str">
        <f>VLOOKUP(D4,名簿!$A$1:'名簿'!$C$500,2,FALSE)</f>
        <v>・日坂小夜</v>
      </c>
      <c r="E6" s="21"/>
      <c r="F6" s="26"/>
      <c r="G6" s="26"/>
      <c r="H6" s="30"/>
      <c r="I6" s="31"/>
    </row>
    <row r="7" spans="1:11" s="13" customFormat="1" ht="15.75" customHeight="1" x14ac:dyDescent="0.25">
      <c r="A7" s="11">
        <f>$K$2*100+座席順!A7</f>
        <v>1109</v>
      </c>
      <c r="B7" s="10"/>
      <c r="C7" s="11">
        <f>$K$2*100+座席順!C7</f>
        <v>1119</v>
      </c>
      <c r="D7" s="11">
        <f>$K$2*100+座席順!D7</f>
        <v>1129</v>
      </c>
      <c r="E7" s="10"/>
      <c r="F7" s="19"/>
      <c r="G7" s="19"/>
      <c r="H7" s="17"/>
      <c r="I7" s="12"/>
    </row>
    <row r="8" spans="1:11" s="29" customFormat="1" ht="13.5" x14ac:dyDescent="0.15">
      <c r="A8" s="23" t="str">
        <f>VLOOKUP(A7,名簿!$A$1:'名簿'!$C$500,3,FALSE)</f>
        <v>おかべ まりこ</v>
      </c>
      <c r="B8" s="24"/>
      <c r="C8" s="23" t="str">
        <f>VLOOKUP(C7,名簿!$A$1:'名簿'!$C$500,3,FALSE)</f>
        <v>さとう みえ</v>
      </c>
      <c r="D8" s="23" t="str">
        <f>VLOOKUP(D7,名簿!$A$1:'名簿'!$C$500,3,FALSE)</f>
        <v>はら しゅういち</v>
      </c>
      <c r="E8" s="24"/>
      <c r="F8" s="25"/>
      <c r="G8" s="25"/>
      <c r="H8" s="27"/>
      <c r="I8" s="33"/>
    </row>
    <row r="9" spans="1:11" s="32" customFormat="1" ht="21.75" customHeight="1" thickBot="1" x14ac:dyDescent="0.25">
      <c r="A9" s="20" t="str">
        <f>VLOOKUP(A7,名簿!$A$1:'名簿'!$C$500,2,FALSE)</f>
        <v>・岡部真理子</v>
      </c>
      <c r="B9" s="21"/>
      <c r="C9" s="20" t="str">
        <f>VLOOKUP(C7,名簿!$A$1:'名簿'!$C$500,2,FALSE)</f>
        <v>・佐藤美枝</v>
      </c>
      <c r="D9" s="20" t="str">
        <f>VLOOKUP(D7,名簿!$A$1:'名簿'!$C$500,2,FALSE)</f>
        <v>原秀一</v>
      </c>
      <c r="E9" s="21"/>
      <c r="F9" s="26"/>
      <c r="G9" s="26"/>
      <c r="H9" s="30"/>
      <c r="I9" s="31"/>
    </row>
    <row r="10" spans="1:11" s="13" customFormat="1" ht="15.75" customHeight="1" x14ac:dyDescent="0.25">
      <c r="A10" s="11">
        <f>$K$2*100+座席順!A10</f>
        <v>1108</v>
      </c>
      <c r="B10" s="10"/>
      <c r="C10" s="11">
        <f>$K$2*100+座席順!C10</f>
        <v>1118</v>
      </c>
      <c r="D10" s="11">
        <f>$K$2*100+座席順!D10</f>
        <v>1128</v>
      </c>
      <c r="E10" s="10"/>
      <c r="F10" s="11">
        <f>$K$2*100+座席順!F10</f>
        <v>1138</v>
      </c>
      <c r="G10" s="19"/>
      <c r="H10" s="17"/>
      <c r="I10" s="22"/>
    </row>
    <row r="11" spans="1:11" s="29" customFormat="1" ht="17.25" customHeight="1" x14ac:dyDescent="0.15">
      <c r="A11" s="23" t="str">
        <f>VLOOKUP(A10,名簿!$A$1:'名簿'!$C$500,3,FALSE)</f>
        <v>おかざき やすひろ</v>
      </c>
      <c r="B11" s="24"/>
      <c r="C11" s="23" t="str">
        <f>VLOOKUP(C10,名簿!$A$1:'名簿'!$C$500,3,FALSE)</f>
        <v>さかした せいや</v>
      </c>
      <c r="D11" s="23" t="str">
        <f>VLOOKUP(D10,名簿!$A$1:'名簿'!$C$500,3,FALSE)</f>
        <v>とつか ひでのり</v>
      </c>
      <c r="E11" s="24"/>
      <c r="F11" s="23" t="str">
        <f>VLOOKUP(F10,名簿!$A$1:'名簿'!$C$500,3,FALSE)</f>
        <v>もとはし にこ</v>
      </c>
      <c r="G11" s="25"/>
      <c r="H11" s="27"/>
      <c r="I11" s="28"/>
    </row>
    <row r="12" spans="1:11" s="32" customFormat="1" ht="21.75" customHeight="1" thickBot="1" x14ac:dyDescent="0.25">
      <c r="A12" s="20" t="str">
        <f>VLOOKUP(A10,名簿!$A$1:'名簿'!$C$500,2,FALSE)</f>
        <v>岡崎康宏</v>
      </c>
      <c r="B12" s="21"/>
      <c r="C12" s="20" t="str">
        <f>VLOOKUP(C10,名簿!$A$1:'名簿'!$C$500,2,FALSE)</f>
        <v>坂下勢矢</v>
      </c>
      <c r="D12" s="20" t="str">
        <f>VLOOKUP(D10,名簿!$A$1:'名簿'!$C$500,2,FALSE)</f>
        <v>戸塚英紀</v>
      </c>
      <c r="E12" s="21"/>
      <c r="F12" s="20" t="str">
        <f>VLOOKUP(F10,名簿!$A$1:'名簿'!$C$500,2,FALSE)</f>
        <v>本橋二胡</v>
      </c>
      <c r="G12" s="26"/>
      <c r="H12" s="30"/>
      <c r="I12" s="31"/>
    </row>
    <row r="13" spans="1:11" s="13" customFormat="1" ht="15.75" customHeight="1" x14ac:dyDescent="0.25">
      <c r="A13" s="11">
        <f>$K$2*100+座席順!A13</f>
        <v>1107</v>
      </c>
      <c r="B13" s="10"/>
      <c r="C13" s="11">
        <f>$K$2*100+座席順!C13</f>
        <v>1117</v>
      </c>
      <c r="D13" s="11">
        <f>$K$2*100+座席順!D13</f>
        <v>1127</v>
      </c>
      <c r="E13" s="10"/>
      <c r="F13" s="11">
        <f>$K$2*100+座席順!F13</f>
        <v>1137</v>
      </c>
      <c r="G13" s="19"/>
      <c r="H13" s="17"/>
      <c r="I13" s="12"/>
    </row>
    <row r="14" spans="1:11" s="29" customFormat="1" ht="13.5" x14ac:dyDescent="0.15">
      <c r="A14" s="23" t="str">
        <f>VLOOKUP(A13,名簿!$A$1:'名簿'!$C$500,3,FALSE)</f>
        <v>おおはし みやこ</v>
      </c>
      <c r="B14" s="24"/>
      <c r="C14" s="23" t="str">
        <f>VLOOKUP(C13,名簿!$A$1:'名簿'!$C$500,3,FALSE)</f>
        <v>くわな なるみ</v>
      </c>
      <c r="D14" s="23" t="str">
        <f>VLOOKUP(D13,名簿!$A$1:'名簿'!$C$500,3,FALSE)</f>
        <v>つちやま こうが</v>
      </c>
      <c r="E14" s="24"/>
      <c r="F14" s="23" t="str">
        <f>VLOOKUP(F13,名簿!$A$1:'名簿'!$C$500,3,FALSE)</f>
        <v>みずぐち こなみ</v>
      </c>
      <c r="G14" s="25"/>
      <c r="H14" s="27"/>
      <c r="I14" s="33"/>
    </row>
    <row r="15" spans="1:11" s="32" customFormat="1" ht="21.75" customHeight="1" thickBot="1" x14ac:dyDescent="0.25">
      <c r="A15" s="20" t="str">
        <f>VLOOKUP(A13,名簿!$A$1:'名簿'!$C$500,2,FALSE)</f>
        <v>・大橋美也子</v>
      </c>
      <c r="B15" s="21"/>
      <c r="C15" s="20" t="str">
        <f>VLOOKUP(C13,名簿!$A$1:'名簿'!$C$500,2,FALSE)</f>
        <v>・桑名成実</v>
      </c>
      <c r="D15" s="20" t="str">
        <f>VLOOKUP(D13,名簿!$A$1:'名簿'!$C$500,2,FALSE)</f>
        <v>土山光雅</v>
      </c>
      <c r="E15" s="21"/>
      <c r="F15" s="20" t="str">
        <f>VLOOKUP(F13,名簿!$A$1:'名簿'!$C$500,2,FALSE)</f>
        <v>・水口小波</v>
      </c>
      <c r="G15" s="26"/>
      <c r="H15" s="30"/>
      <c r="I15" s="31"/>
    </row>
    <row r="16" spans="1:11" s="13" customFormat="1" ht="13.5" customHeight="1" x14ac:dyDescent="0.25">
      <c r="A16" s="11">
        <f>$K$2*100+座席順!A16</f>
        <v>1106</v>
      </c>
      <c r="B16" s="10"/>
      <c r="C16" s="11">
        <f>$K$2*100+座席順!C16</f>
        <v>1116</v>
      </c>
      <c r="D16" s="11">
        <f>$K$2*100+座席順!D16</f>
        <v>1126</v>
      </c>
      <c r="E16" s="10"/>
      <c r="F16" s="11">
        <f>$K$2*100+座席順!F16</f>
        <v>1136</v>
      </c>
      <c r="G16" s="19"/>
      <c r="H16" s="17"/>
      <c r="I16" s="12"/>
    </row>
    <row r="17" spans="1:9" s="29" customFormat="1" ht="13.5" x14ac:dyDescent="0.15">
      <c r="A17" s="23" t="str">
        <f>VLOOKUP(A16,名簿!$A$1:'名簿'!$C$500,3,FALSE)</f>
        <v>おおつ のぶたか</v>
      </c>
      <c r="B17" s="24"/>
      <c r="C17" s="23" t="str">
        <f>VLOOKUP(C16,名簿!$A$1:'名簿'!$C$500,3,FALSE)</f>
        <v>くさつ わたる</v>
      </c>
      <c r="D17" s="23" t="str">
        <f>VLOOKUP(D16,名簿!$A$1:'名簿'!$C$500,3,FALSE)</f>
        <v>ちりゅう けいこ</v>
      </c>
      <c r="E17" s="24"/>
      <c r="F17" s="23" t="str">
        <f>VLOOKUP(F16,名簿!$A$1:'名簿'!$C$500,3,FALSE)</f>
        <v>みしま だいすけ</v>
      </c>
      <c r="G17" s="25"/>
      <c r="H17" s="27"/>
      <c r="I17" s="33"/>
    </row>
    <row r="18" spans="1:9" s="32" customFormat="1" ht="21.75" customHeight="1" thickBot="1" x14ac:dyDescent="0.25">
      <c r="A18" s="20" t="str">
        <f>VLOOKUP(A16,名簿!$A$1:'名簿'!$C$500,2,FALSE)</f>
        <v>大津延敬</v>
      </c>
      <c r="B18" s="21"/>
      <c r="C18" s="20" t="str">
        <f>VLOOKUP(C16,名簿!$A$1:'名簿'!$C$500,2,FALSE)</f>
        <v>草津渉</v>
      </c>
      <c r="D18" s="20" t="str">
        <f>VLOOKUP(D16,名簿!$A$1:'名簿'!$C$500,2,FALSE)</f>
        <v>・知立桂子</v>
      </c>
      <c r="E18" s="21"/>
      <c r="F18" s="20" t="str">
        <f>VLOOKUP(F16,名簿!$A$1:'名簿'!$C$500,2,FALSE)</f>
        <v>三島大輔</v>
      </c>
      <c r="G18" s="26"/>
      <c r="H18" s="30"/>
      <c r="I18" s="31"/>
    </row>
    <row r="19" spans="1:9" s="13" customFormat="1" ht="11.25" customHeight="1" x14ac:dyDescent="0.25">
      <c r="A19" s="11">
        <f>$K$2*100+座席順!A19</f>
        <v>1105</v>
      </c>
      <c r="B19" s="10"/>
      <c r="C19" s="11">
        <f>$K$2*100+座席順!C19</f>
        <v>1115</v>
      </c>
      <c r="D19" s="11">
        <f>$K$2*100+座席順!D19</f>
        <v>1125</v>
      </c>
      <c r="E19" s="10"/>
      <c r="F19" s="11">
        <f>$K$2*100+座席順!F19</f>
        <v>1135</v>
      </c>
      <c r="G19" s="19"/>
      <c r="H19" s="17"/>
      <c r="I19" s="12"/>
    </row>
    <row r="20" spans="1:9" s="29" customFormat="1" ht="21.75" customHeight="1" x14ac:dyDescent="0.15">
      <c r="A20" s="23" t="str">
        <f>VLOOKUP(A19,名簿!$A$1:'名簿'!$C$500,3,FALSE)</f>
        <v>えじり みほ</v>
      </c>
      <c r="B20" s="24"/>
      <c r="C20" s="23" t="str">
        <f>VLOOKUP(C19,名簿!$A$1:'名簿'!$C$500,3,FALSE)</f>
        <v>かんばら さくら</v>
      </c>
      <c r="D20" s="23" t="str">
        <f>VLOOKUP(D19,名簿!$A$1:'名簿'!$C$500,3,FALSE)</f>
        <v>たはら こなつ</v>
      </c>
      <c r="E20" s="24"/>
      <c r="F20" s="23" t="str">
        <f>VLOOKUP(F19,名簿!$A$1:'名簿'!$C$500,3,FALSE)</f>
        <v>まいさか みつき</v>
      </c>
      <c r="G20" s="25"/>
      <c r="H20" s="27"/>
      <c r="I20" s="33"/>
    </row>
    <row r="21" spans="1:9" s="32" customFormat="1" ht="21.75" customHeight="1" thickBot="1" x14ac:dyDescent="0.25">
      <c r="A21" s="20" t="str">
        <f>VLOOKUP(A19,名簿!$A$1:'名簿'!$C$500,2,FALSE)</f>
        <v>・江尻美帆</v>
      </c>
      <c r="B21" s="21"/>
      <c r="C21" s="20" t="str">
        <f>VLOOKUP(C19,名簿!$A$1:'名簿'!$C$500,2,FALSE)</f>
        <v>・蒲原さくら</v>
      </c>
      <c r="D21" s="20" t="str">
        <f>VLOOKUP(D19,名簿!$A$1:'名簿'!$C$500,2,FALSE)</f>
        <v>・田原小夏</v>
      </c>
      <c r="E21" s="21"/>
      <c r="F21" s="20" t="str">
        <f>VLOOKUP(F19,名簿!$A$1:'名簿'!$C$500,2,FALSE)</f>
        <v>・舞坂美月</v>
      </c>
      <c r="G21" s="26"/>
      <c r="H21" s="30"/>
      <c r="I21" s="31"/>
    </row>
    <row r="22" spans="1:9" s="13" customFormat="1" ht="12" customHeight="1" x14ac:dyDescent="0.25">
      <c r="A22" s="11">
        <f>$K$2*100+座席順!A22</f>
        <v>1104</v>
      </c>
      <c r="B22" s="10"/>
      <c r="C22" s="11">
        <f>$K$2*100+座席順!C22</f>
        <v>1114</v>
      </c>
      <c r="D22" s="11">
        <f>$K$2*100+座席順!D22</f>
        <v>1124</v>
      </c>
      <c r="E22" s="10"/>
      <c r="F22" s="11">
        <f>$K$2*100+座席順!F22</f>
        <v>1134</v>
      </c>
      <c r="G22" s="19"/>
      <c r="H22" s="17"/>
      <c r="I22" s="12"/>
    </row>
    <row r="23" spans="1:9" s="29" customFormat="1" ht="13.5" x14ac:dyDescent="0.15">
      <c r="A23" s="23" t="str">
        <f>VLOOKUP(A22,名簿!$A$1:'名簿'!$C$500,3,FALSE)</f>
        <v>いその だいすけ</v>
      </c>
      <c r="B23" s="24"/>
      <c r="C23" s="23" t="str">
        <f>VLOOKUP(C22,名簿!$A$1:'名簿'!$C$500,3,FALSE)</f>
        <v>かわさき のりひこ</v>
      </c>
      <c r="D23" s="23" t="str">
        <f>VLOOKUP(D22,名簿!$A$1:'名簿'!$C$500,3,FALSE)</f>
        <v>せき すずか</v>
      </c>
      <c r="E23" s="24"/>
      <c r="F23" s="23" t="str">
        <f>VLOOKUP(F22,名簿!$A$1:'名簿'!$C$500,3,FALSE)</f>
        <v>ふたがわ あつみ</v>
      </c>
      <c r="G23" s="25"/>
      <c r="H23" s="27"/>
      <c r="I23" s="33"/>
    </row>
    <row r="24" spans="1:9" s="32" customFormat="1" ht="21.75" customHeight="1" thickBot="1" x14ac:dyDescent="0.25">
      <c r="A24" s="20" t="str">
        <f>VLOOKUP(A22,名簿!$A$1:'名簿'!$C$500,2,FALSE)</f>
        <v>磯野大介</v>
      </c>
      <c r="B24" s="21"/>
      <c r="C24" s="20" t="str">
        <f>VLOOKUP(C22,名簿!$A$1:'名簿'!$C$500,2,FALSE)</f>
        <v>川崎紀彦</v>
      </c>
      <c r="D24" s="20" t="str">
        <f>VLOOKUP(D22,名簿!$A$1:'名簿'!$C$500,2,FALSE)</f>
        <v>・関涼花</v>
      </c>
      <c r="E24" s="21"/>
      <c r="F24" s="20" t="str">
        <f>VLOOKUP(F22,名簿!$A$1:'名簿'!$C$500,2,FALSE)</f>
        <v>二川渥美</v>
      </c>
      <c r="G24" s="26"/>
      <c r="H24" s="30"/>
      <c r="I24" s="31"/>
    </row>
    <row r="25" spans="1:9" s="13" customFormat="1" ht="12" customHeight="1" x14ac:dyDescent="0.25">
      <c r="A25" s="11">
        <f>$K$2*100+座席順!A25</f>
        <v>1103</v>
      </c>
      <c r="B25" s="10"/>
      <c r="C25" s="11">
        <f>$K$2*100+座席順!C25</f>
        <v>1113</v>
      </c>
      <c r="D25" s="11">
        <f>$K$2*100+座席順!D25</f>
        <v>1123</v>
      </c>
      <c r="E25" s="10"/>
      <c r="F25" s="11">
        <f>$K$2*100+座席順!F25</f>
        <v>1133</v>
      </c>
      <c r="G25" s="19"/>
      <c r="H25" s="17"/>
      <c r="I25" s="12"/>
    </row>
    <row r="26" spans="1:9" s="29" customFormat="1" ht="20.25" customHeight="1" x14ac:dyDescent="0.15">
      <c r="A26" s="23" t="str">
        <f>VLOOKUP(A25,名簿!$A$1:'名簿'!$C$500,3,FALSE)</f>
        <v>いしべ こなん</v>
      </c>
      <c r="B26" s="24"/>
      <c r="C26" s="23" t="str">
        <f>VLOOKUP(C25,名簿!$A$1:'名簿'!$C$500,3,FALSE)</f>
        <v>かめやま よしゆき</v>
      </c>
      <c r="D26" s="23" t="str">
        <f>VLOOKUP(D25,名簿!$A$1:'名簿'!$C$500,3,FALSE)</f>
        <v>すが ましろ</v>
      </c>
      <c r="E26" s="24"/>
      <c r="F26" s="23" t="str">
        <f>VLOOKUP(F25,名簿!$A$1:'名簿'!$C$500,3,FALSE)</f>
        <v>ふじさわ つねお</v>
      </c>
      <c r="G26" s="25"/>
      <c r="H26" s="27"/>
      <c r="I26" s="33"/>
    </row>
    <row r="27" spans="1:9" s="32" customFormat="1" ht="21.75" customHeight="1" thickBot="1" x14ac:dyDescent="0.25">
      <c r="A27" s="20" t="str">
        <f>VLOOKUP(A25,名簿!$A$1:'名簿'!$C$500,2,FALSE)</f>
        <v>石部湖南</v>
      </c>
      <c r="B27" s="21"/>
      <c r="C27" s="20" t="str">
        <f>VLOOKUP(C25,名簿!$A$1:'名簿'!$C$500,2,FALSE)</f>
        <v>亀山義之</v>
      </c>
      <c r="D27" s="20" t="str">
        <f>VLOOKUP(D25,名簿!$A$1:'名簿'!$C$500,2,FALSE)</f>
        <v>須賀真白</v>
      </c>
      <c r="E27" s="21"/>
      <c r="F27" s="20" t="str">
        <f>VLOOKUP(F25,名簿!$A$1:'名簿'!$C$500,2,FALSE)</f>
        <v>藤沢恒夫</v>
      </c>
      <c r="G27" s="26"/>
      <c r="H27" s="30"/>
      <c r="I27" s="31"/>
    </row>
    <row r="28" spans="1:9" s="13" customFormat="1" ht="12" customHeight="1" x14ac:dyDescent="0.25">
      <c r="A28" s="11">
        <f>$K$2*100+座席順!A28</f>
        <v>1102</v>
      </c>
      <c r="B28" s="10"/>
      <c r="C28" s="11">
        <f>$K$2*100+座席順!C28</f>
        <v>1112</v>
      </c>
      <c r="D28" s="11">
        <f>$K$2*100+座席順!D28</f>
        <v>1122</v>
      </c>
      <c r="E28" s="10"/>
      <c r="F28" s="11">
        <f>$K$2*100+座席順!F28</f>
        <v>1132</v>
      </c>
      <c r="G28" s="11">
        <f>$K$2*100+座席順!G28</f>
        <v>1140</v>
      </c>
      <c r="H28" s="17"/>
      <c r="I28" s="12"/>
    </row>
    <row r="29" spans="1:9" s="29" customFormat="1" ht="13.5" x14ac:dyDescent="0.15">
      <c r="A29" s="23" t="str">
        <f>VLOOKUP(A28,名簿!$A$1:'名簿'!$C$500,3,FALSE)</f>
        <v>あらい まりな</v>
      </c>
      <c r="B29" s="24"/>
      <c r="C29" s="23" t="str">
        <f>VLOOKUP(C28,名簿!$A$1:'名簿'!$C$500,3,FALSE)</f>
        <v>かなや まさき</v>
      </c>
      <c r="D29" s="23" t="str">
        <f>VLOOKUP(D28,名簿!$A$1:'名簿'!$C$500,3,FALSE)</f>
        <v>しょうの さと</v>
      </c>
      <c r="E29" s="24"/>
      <c r="F29" s="23" t="str">
        <f>VLOOKUP(F28,名簿!$A$1:'名簿'!$C$500,3,FALSE)</f>
        <v>ふじかわ きらり</v>
      </c>
      <c r="G29" s="23" t="str">
        <f>VLOOKUP(G28,名簿!$A$1:'名簿'!$C$500,3,FALSE)</f>
        <v>よしわら まさよし</v>
      </c>
      <c r="H29" s="27"/>
      <c r="I29" s="33"/>
    </row>
    <row r="30" spans="1:9" s="32" customFormat="1" ht="21.75" customHeight="1" thickBot="1" x14ac:dyDescent="0.25">
      <c r="A30" s="20" t="str">
        <f>VLOOKUP(A28,名簿!$A$1:'名簿'!$C$500,2,FALSE)</f>
        <v>・新居満里奈</v>
      </c>
      <c r="B30" s="21"/>
      <c r="C30" s="20" t="str">
        <f>VLOOKUP(C28,名簿!$A$1:'名簿'!$C$500,2,FALSE)</f>
        <v>金谷真樹</v>
      </c>
      <c r="D30" s="20" t="str">
        <f>VLOOKUP(D28,名簿!$A$1:'名簿'!$C$500,2,FALSE)</f>
        <v>・庄野佐登</v>
      </c>
      <c r="E30" s="21"/>
      <c r="F30" s="20" t="str">
        <f>VLOOKUP(F28,名簿!$A$1:'名簿'!$C$500,2,FALSE)</f>
        <v>・藤川きらり</v>
      </c>
      <c r="G30" s="20" t="str">
        <f>VLOOKUP(G28,名簿!$A$1:'名簿'!$C$500,2,FALSE)</f>
        <v>吉原正義</v>
      </c>
      <c r="H30" s="30"/>
      <c r="I30" s="31"/>
    </row>
    <row r="31" spans="1:9" s="13" customFormat="1" ht="12.75" customHeight="1" x14ac:dyDescent="0.25">
      <c r="A31" s="11">
        <f>$K$2*100+座席順!A31</f>
        <v>1101</v>
      </c>
      <c r="B31" s="10"/>
      <c r="C31" s="11">
        <f>$K$2*100+座席順!C31</f>
        <v>1111</v>
      </c>
      <c r="D31" s="11">
        <f>$K$2*100+座席順!D31</f>
        <v>1121</v>
      </c>
      <c r="E31" s="10"/>
      <c r="F31" s="11">
        <f>$K$2*100+座席順!F31</f>
        <v>1131</v>
      </c>
      <c r="G31" s="11">
        <f>$K$2*100+座席順!G31</f>
        <v>1139</v>
      </c>
      <c r="H31" s="17"/>
      <c r="I31" s="12"/>
    </row>
    <row r="32" spans="1:9" s="29" customFormat="1" ht="13.5" x14ac:dyDescent="0.15">
      <c r="A32" s="23" t="str">
        <f>VLOOKUP(A31,名簿!$A$1:'名簿'!$C$500,3,FALSE)</f>
        <v>あかさか おとわ</v>
      </c>
      <c r="B32" s="24"/>
      <c r="C32" s="23" t="str">
        <f>VLOOKUP(C31,名簿!$A$1:'名簿'!$C$500,3,FALSE)</f>
        <v>かけがわ さぶろう</v>
      </c>
      <c r="D32" s="23" t="str">
        <f>VLOOKUP(D31,名簿!$A$1:'名簿'!$C$500,3,FALSE)</f>
        <v>しまだ いくみ</v>
      </c>
      <c r="E32" s="24"/>
      <c r="F32" s="23" t="str">
        <f>VLOOKUP(F31,名簿!$A$1:'名簿'!$C$500,3,FALSE)</f>
        <v>ひらつか かつひろ</v>
      </c>
      <c r="G32" s="23" t="str">
        <f>VLOOKUP(G31,名簿!$A$1:'名簿'!$C$500,3,FALSE)</f>
        <v>よしだ こはく</v>
      </c>
      <c r="H32" s="27"/>
      <c r="I32" s="33"/>
    </row>
    <row r="33" spans="1:9" s="32" customFormat="1" ht="21.75" customHeight="1" thickBot="1" x14ac:dyDescent="0.25">
      <c r="A33" s="20" t="str">
        <f>VLOOKUP(A31,名簿!$A$1:'名簿'!$C$500,2,FALSE)</f>
        <v>・赤坂音羽</v>
      </c>
      <c r="B33" s="21"/>
      <c r="C33" s="20" t="str">
        <f>VLOOKUP(C31,名簿!$A$1:'名簿'!$C$500,2,FALSE)</f>
        <v>掛川三郎</v>
      </c>
      <c r="D33" s="20" t="str">
        <f>VLOOKUP(D31,名簿!$A$1:'名簿'!$C$500,2,FALSE)</f>
        <v>・島田伊久美</v>
      </c>
      <c r="E33" s="21"/>
      <c r="F33" s="20" t="str">
        <f>VLOOKUP(F31,名簿!$A$1:'名簿'!$C$500,2,FALSE)</f>
        <v>平塚克宏</v>
      </c>
      <c r="G33" s="20" t="str">
        <f>VLOOKUP(G31,名簿!$A$1:'名簿'!$C$500,2,FALSE)</f>
        <v>・吉田琥珀</v>
      </c>
      <c r="H33" s="30"/>
      <c r="I33" s="31"/>
    </row>
    <row r="34" spans="1:9" ht="19.5" thickBot="1" x14ac:dyDescent="0.45">
      <c r="H34" s="4"/>
      <c r="I34" s="4"/>
    </row>
    <row r="35" spans="1:9" ht="23.45" customHeight="1" thickBot="1" x14ac:dyDescent="0.45">
      <c r="C35" s="61" t="s">
        <v>4</v>
      </c>
      <c r="D35" s="62"/>
      <c r="E35" s="62"/>
      <c r="F35" s="63"/>
      <c r="H35" s="4"/>
      <c r="I35" s="4"/>
    </row>
    <row r="36" spans="1:9" x14ac:dyDescent="0.4">
      <c r="H36" s="4"/>
      <c r="I36" s="4"/>
    </row>
  </sheetData>
  <mergeCells count="2">
    <mergeCell ref="C2:F2"/>
    <mergeCell ref="C35:F35"/>
  </mergeCells>
  <phoneticPr fontId="1"/>
  <pageMargins left="0.7" right="0.7" top="0.75" bottom="0.75" header="0.3" footer="0.3"/>
  <pageSetup paperSize="9" scale="9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9"/>
  <sheetViews>
    <sheetView view="pageBreakPreview" zoomScale="85" zoomScaleNormal="100" zoomScaleSheetLayoutView="85" workbookViewId="0"/>
  </sheetViews>
  <sheetFormatPr defaultRowHeight="18.75" x14ac:dyDescent="0.4"/>
  <cols>
    <col min="1" max="1" width="14.5" customWidth="1"/>
    <col min="2" max="2" width="1.125" customWidth="1"/>
    <col min="3" max="4" width="14.375" customWidth="1"/>
    <col min="5" max="5" width="1.125" customWidth="1"/>
    <col min="6" max="7" width="14.375" customWidth="1"/>
    <col min="8" max="8" width="1.125" customWidth="1"/>
    <col min="9" max="9" width="14.375" customWidth="1"/>
    <col min="10" max="11" width="2.625" customWidth="1"/>
  </cols>
  <sheetData>
    <row r="1" spans="1:13" ht="19.5" thickBot="1" x14ac:dyDescent="0.45">
      <c r="A1" s="29"/>
      <c r="B1" s="29"/>
      <c r="C1" s="29"/>
      <c r="D1" s="29"/>
      <c r="E1" s="29"/>
      <c r="F1" s="29"/>
      <c r="G1" s="29"/>
      <c r="H1" s="29"/>
      <c r="I1" s="29"/>
      <c r="J1" s="4"/>
      <c r="K1" s="4"/>
    </row>
    <row r="2" spans="1:13" ht="23.25" customHeight="1" thickBot="1" x14ac:dyDescent="0.45">
      <c r="A2" s="29"/>
      <c r="B2" s="29"/>
      <c r="C2" s="29"/>
      <c r="D2" s="64" t="s">
        <v>36</v>
      </c>
      <c r="E2" s="64"/>
      <c r="F2" s="64"/>
      <c r="G2" s="29"/>
      <c r="H2" s="29"/>
      <c r="I2" s="29"/>
      <c r="J2" s="4"/>
      <c r="K2" s="4"/>
      <c r="L2" s="7" t="s">
        <v>3</v>
      </c>
      <c r="M2" s="8">
        <v>11</v>
      </c>
    </row>
    <row r="3" spans="1:13" ht="19.5" thickBot="1" x14ac:dyDescent="0.45">
      <c r="A3" s="29"/>
      <c r="B3" s="29"/>
      <c r="C3" s="29"/>
      <c r="D3" s="29"/>
      <c r="E3" s="29"/>
      <c r="F3" s="29"/>
      <c r="G3" s="29"/>
      <c r="H3" s="29"/>
      <c r="I3" s="29"/>
      <c r="J3" s="4"/>
      <c r="K3" s="4"/>
    </row>
    <row r="4" spans="1:13" s="47" customFormat="1" ht="17.25" customHeight="1" x14ac:dyDescent="0.35">
      <c r="A4" s="44"/>
      <c r="B4" s="45"/>
      <c r="C4" s="46"/>
      <c r="D4" s="44"/>
      <c r="E4" s="45"/>
      <c r="F4" s="44"/>
      <c r="G4" s="46"/>
      <c r="H4" s="45"/>
      <c r="I4" s="46"/>
      <c r="J4" s="48"/>
      <c r="K4" s="48"/>
    </row>
    <row r="5" spans="1:13" x14ac:dyDescent="0.4">
      <c r="A5" s="39"/>
      <c r="B5" s="40"/>
      <c r="C5" s="41"/>
      <c r="D5" s="39"/>
      <c r="E5" s="40"/>
      <c r="F5" s="39"/>
      <c r="G5" s="41"/>
      <c r="H5" s="40"/>
      <c r="I5" s="41"/>
      <c r="J5" s="4"/>
      <c r="K5" s="4"/>
    </row>
    <row r="6" spans="1:13" ht="19.5" thickBot="1" x14ac:dyDescent="0.45">
      <c r="A6" s="42"/>
      <c r="B6" s="40"/>
      <c r="C6" s="43"/>
      <c r="D6" s="42"/>
      <c r="E6" s="40"/>
      <c r="F6" s="42"/>
      <c r="G6" s="43"/>
      <c r="H6" s="40"/>
      <c r="I6" s="43"/>
      <c r="J6" s="4"/>
      <c r="K6" s="4"/>
    </row>
    <row r="7" spans="1:13" s="47" customFormat="1" ht="16.5" x14ac:dyDescent="0.35">
      <c r="A7" s="46"/>
      <c r="B7" s="45"/>
      <c r="C7" s="46"/>
      <c r="D7" s="46"/>
      <c r="E7" s="45"/>
      <c r="F7" s="46"/>
      <c r="G7" s="46"/>
      <c r="H7" s="45"/>
      <c r="I7" s="46"/>
      <c r="J7" s="48"/>
      <c r="K7" s="48"/>
    </row>
    <row r="8" spans="1:13" x14ac:dyDescent="0.4">
      <c r="A8" s="41"/>
      <c r="B8" s="40"/>
      <c r="C8" s="41"/>
      <c r="D8" s="41"/>
      <c r="E8" s="40"/>
      <c r="F8" s="41"/>
      <c r="G8" s="41"/>
      <c r="H8" s="40"/>
      <c r="I8" s="41"/>
      <c r="J8" s="4"/>
      <c r="K8" s="4"/>
    </row>
    <row r="9" spans="1:13" ht="19.5" thickBot="1" x14ac:dyDescent="0.45">
      <c r="A9" s="43"/>
      <c r="B9" s="40"/>
      <c r="C9" s="43"/>
      <c r="D9" s="43"/>
      <c r="E9" s="40"/>
      <c r="F9" s="43"/>
      <c r="G9" s="43"/>
      <c r="H9" s="40"/>
      <c r="I9" s="43"/>
      <c r="J9" s="4"/>
      <c r="K9" s="4"/>
    </row>
    <row r="10" spans="1:13" s="47" customFormat="1" ht="16.5" x14ac:dyDescent="0.35">
      <c r="A10" s="46"/>
      <c r="B10" s="45"/>
      <c r="C10" s="46"/>
      <c r="D10" s="46"/>
      <c r="E10" s="45"/>
      <c r="F10" s="46"/>
      <c r="G10" s="46"/>
      <c r="H10" s="45"/>
      <c r="I10" s="46"/>
      <c r="J10" s="48"/>
      <c r="K10" s="48"/>
    </row>
    <row r="11" spans="1:13" x14ac:dyDescent="0.4">
      <c r="A11" s="41"/>
      <c r="B11" s="40"/>
      <c r="C11" s="41"/>
      <c r="D11" s="41"/>
      <c r="E11" s="40"/>
      <c r="F11" s="41"/>
      <c r="G11" s="41"/>
      <c r="H11" s="40"/>
      <c r="I11" s="41"/>
      <c r="J11" s="4"/>
      <c r="K11" s="4"/>
    </row>
    <row r="12" spans="1:13" ht="19.5" thickBot="1" x14ac:dyDescent="0.45">
      <c r="A12" s="43"/>
      <c r="B12" s="40"/>
      <c r="C12" s="43"/>
      <c r="D12" s="43"/>
      <c r="E12" s="40"/>
      <c r="F12" s="43"/>
      <c r="G12" s="43"/>
      <c r="H12" s="40"/>
      <c r="I12" s="43"/>
      <c r="J12" s="4"/>
      <c r="K12" s="4"/>
    </row>
    <row r="13" spans="1:13" s="47" customFormat="1" ht="16.5" x14ac:dyDescent="0.35">
      <c r="A13" s="46"/>
      <c r="B13" s="45"/>
      <c r="C13" s="46"/>
      <c r="D13" s="46"/>
      <c r="E13" s="45"/>
      <c r="F13" s="46"/>
      <c r="G13" s="46"/>
      <c r="H13" s="45"/>
      <c r="I13" s="46"/>
      <c r="J13" s="48"/>
      <c r="K13" s="48"/>
    </row>
    <row r="14" spans="1:13" x14ac:dyDescent="0.4">
      <c r="A14" s="41"/>
      <c r="B14" s="40"/>
      <c r="C14" s="41"/>
      <c r="D14" s="41"/>
      <c r="E14" s="40"/>
      <c r="F14" s="41"/>
      <c r="G14" s="41"/>
      <c r="H14" s="40"/>
      <c r="I14" s="41"/>
      <c r="J14" s="4"/>
      <c r="K14" s="4"/>
    </row>
    <row r="15" spans="1:13" ht="19.5" thickBot="1" x14ac:dyDescent="0.45">
      <c r="A15" s="43"/>
      <c r="B15" s="40"/>
      <c r="C15" s="43"/>
      <c r="D15" s="43"/>
      <c r="E15" s="40"/>
      <c r="F15" s="43"/>
      <c r="G15" s="43"/>
      <c r="H15" s="40"/>
      <c r="I15" s="43"/>
      <c r="J15" s="4"/>
      <c r="K15" s="4"/>
    </row>
    <row r="16" spans="1:13" s="47" customFormat="1" ht="16.5" x14ac:dyDescent="0.35">
      <c r="A16" s="46"/>
      <c r="B16" s="45"/>
      <c r="C16" s="46"/>
      <c r="D16" s="46"/>
      <c r="E16" s="45"/>
      <c r="F16" s="46"/>
      <c r="G16" s="46"/>
      <c r="H16" s="45"/>
      <c r="I16" s="46"/>
      <c r="J16" s="48"/>
      <c r="K16" s="48"/>
    </row>
    <row r="17" spans="1:11" x14ac:dyDescent="0.4">
      <c r="A17" s="41"/>
      <c r="B17" s="40"/>
      <c r="C17" s="41"/>
      <c r="D17" s="41"/>
      <c r="E17" s="40"/>
      <c r="F17" s="41"/>
      <c r="G17" s="41"/>
      <c r="H17" s="40"/>
      <c r="I17" s="41"/>
      <c r="J17" s="4"/>
      <c r="K17" s="4"/>
    </row>
    <row r="18" spans="1:11" ht="19.5" thickBot="1" x14ac:dyDescent="0.45">
      <c r="A18" s="43"/>
      <c r="B18" s="40"/>
      <c r="C18" s="43"/>
      <c r="D18" s="43"/>
      <c r="E18" s="40"/>
      <c r="F18" s="43"/>
      <c r="G18" s="43"/>
      <c r="H18" s="40"/>
      <c r="I18" s="43"/>
      <c r="J18" s="4"/>
      <c r="K18" s="4"/>
    </row>
    <row r="19" spans="1:11" s="47" customFormat="1" ht="16.5" x14ac:dyDescent="0.35">
      <c r="A19" s="46"/>
      <c r="B19" s="45"/>
      <c r="C19" s="46"/>
      <c r="D19" s="46"/>
      <c r="E19" s="45"/>
      <c r="F19" s="46"/>
      <c r="G19" s="46"/>
      <c r="H19" s="45"/>
      <c r="I19" s="46"/>
      <c r="J19" s="48"/>
      <c r="K19" s="48"/>
    </row>
    <row r="20" spans="1:11" x14ac:dyDescent="0.4">
      <c r="A20" s="41"/>
      <c r="B20" s="40"/>
      <c r="C20" s="41"/>
      <c r="D20" s="41"/>
      <c r="E20" s="40"/>
      <c r="F20" s="41"/>
      <c r="G20" s="41"/>
      <c r="H20" s="40"/>
      <c r="I20" s="41"/>
      <c r="J20" s="4"/>
      <c r="K20" s="4"/>
    </row>
    <row r="21" spans="1:11" ht="19.5" thickBot="1" x14ac:dyDescent="0.45">
      <c r="A21" s="43"/>
      <c r="B21" s="40"/>
      <c r="C21" s="43"/>
      <c r="D21" s="43"/>
      <c r="E21" s="40"/>
      <c r="F21" s="43"/>
      <c r="G21" s="43"/>
      <c r="H21" s="40"/>
      <c r="I21" s="43"/>
      <c r="J21" s="4"/>
      <c r="K21" s="4"/>
    </row>
    <row r="22" spans="1:11" s="47" customFormat="1" ht="16.5" x14ac:dyDescent="0.35">
      <c r="A22" s="46"/>
      <c r="B22" s="45"/>
      <c r="C22" s="46"/>
      <c r="D22" s="46"/>
      <c r="E22" s="45"/>
      <c r="F22" s="46"/>
      <c r="G22" s="46"/>
      <c r="H22" s="45"/>
      <c r="I22" s="46"/>
      <c r="J22" s="48"/>
      <c r="K22" s="48"/>
    </row>
    <row r="23" spans="1:11" x14ac:dyDescent="0.4">
      <c r="A23" s="41"/>
      <c r="B23" s="40"/>
      <c r="C23" s="41"/>
      <c r="D23" s="41"/>
      <c r="E23" s="40"/>
      <c r="F23" s="41"/>
      <c r="G23" s="41"/>
      <c r="H23" s="40"/>
      <c r="I23" s="41"/>
      <c r="J23" s="4"/>
      <c r="K23" s="4"/>
    </row>
    <row r="24" spans="1:11" ht="19.5" thickBot="1" x14ac:dyDescent="0.45">
      <c r="A24" s="43"/>
      <c r="B24" s="40"/>
      <c r="C24" s="43"/>
      <c r="D24" s="43"/>
      <c r="E24" s="40"/>
      <c r="F24" s="43"/>
      <c r="G24" s="43"/>
      <c r="H24" s="40"/>
      <c r="I24" s="43"/>
      <c r="J24" s="4"/>
      <c r="K24" s="4"/>
    </row>
    <row r="25" spans="1:11" s="47" customFormat="1" ht="16.5" x14ac:dyDescent="0.35">
      <c r="A25" s="46"/>
      <c r="B25" s="45"/>
      <c r="C25" s="46"/>
      <c r="D25" s="46"/>
      <c r="E25" s="45"/>
      <c r="F25" s="46"/>
      <c r="G25" s="46"/>
      <c r="H25" s="45"/>
      <c r="I25" s="46"/>
      <c r="J25" s="48"/>
      <c r="K25" s="48"/>
    </row>
    <row r="26" spans="1:11" x14ac:dyDescent="0.4">
      <c r="A26" s="41"/>
      <c r="B26" s="40"/>
      <c r="C26" s="41"/>
      <c r="D26" s="41"/>
      <c r="E26" s="40"/>
      <c r="F26" s="41"/>
      <c r="G26" s="41"/>
      <c r="H26" s="40"/>
      <c r="I26" s="41"/>
      <c r="J26" s="4"/>
      <c r="K26" s="4"/>
    </row>
    <row r="27" spans="1:11" ht="19.5" thickBot="1" x14ac:dyDescent="0.45">
      <c r="A27" s="43"/>
      <c r="B27" s="40"/>
      <c r="C27" s="43"/>
      <c r="D27" s="43"/>
      <c r="E27" s="40"/>
      <c r="F27" s="43"/>
      <c r="G27" s="43"/>
      <c r="H27" s="40"/>
      <c r="I27" s="43"/>
      <c r="J27" s="4"/>
      <c r="K27" s="4"/>
    </row>
    <row r="28" spans="1:11" ht="19.5" thickBot="1" x14ac:dyDescent="0.45">
      <c r="A28" s="29"/>
      <c r="B28" s="29"/>
      <c r="C28" s="29"/>
      <c r="D28" s="29"/>
      <c r="E28" s="29"/>
      <c r="F28" s="29"/>
      <c r="G28" s="29"/>
      <c r="H28" s="29"/>
      <c r="I28" s="29"/>
      <c r="J28" s="4"/>
      <c r="K28" s="4"/>
    </row>
    <row r="29" spans="1:11" ht="19.5" thickBot="1" x14ac:dyDescent="0.45">
      <c r="A29" s="29"/>
      <c r="B29" s="29"/>
      <c r="C29" s="29"/>
      <c r="D29" s="65" t="s">
        <v>4</v>
      </c>
      <c r="E29" s="66"/>
      <c r="F29" s="67"/>
      <c r="G29" s="29"/>
      <c r="H29" s="29"/>
      <c r="I29" s="29"/>
      <c r="J29" s="4"/>
      <c r="K29" s="4"/>
    </row>
  </sheetData>
  <mergeCells count="2">
    <mergeCell ref="D2:F2"/>
    <mergeCell ref="D29:F29"/>
  </mergeCells>
  <phoneticPr fontId="1"/>
  <pageMargins left="0.7" right="0.7" top="0.75" bottom="0.75" header="0.3" footer="0.3"/>
  <pageSetup paperSize="9" scale="88" orientation="portrait" verticalDpi="300" r:id="rId1"/>
  <colBreaks count="1" manualBreakCount="1">
    <brk id="9" max="2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13</vt:i4>
      </vt:variant>
    </vt:vector>
  </HeadingPairs>
  <TitlesOfParts>
    <vt:vector size="30" baseType="lpstr">
      <vt:lpstr>座席表</vt:lpstr>
      <vt:lpstr>1</vt:lpstr>
      <vt:lpstr>2</vt:lpstr>
      <vt:lpstr>3</vt:lpstr>
      <vt:lpstr>4</vt:lpstr>
      <vt:lpstr>5</vt:lpstr>
      <vt:lpstr>6</vt:lpstr>
      <vt:lpstr>座席表 (完成)</vt:lpstr>
      <vt:lpstr>座席表②</vt:lpstr>
      <vt:lpstr>座席表② (完成)</vt:lpstr>
      <vt:lpstr>座席表③</vt:lpstr>
      <vt:lpstr>座席表③ (完成)</vt:lpstr>
      <vt:lpstr>座席順</vt:lpstr>
      <vt:lpstr>座席順②</vt:lpstr>
      <vt:lpstr>座席順③</vt:lpstr>
      <vt:lpstr>名簿</vt:lpstr>
      <vt:lpstr>名簿②</vt:lpstr>
      <vt:lpstr>'1'!Print_Area</vt:lpstr>
      <vt:lpstr>'2'!Print_Area</vt:lpstr>
      <vt:lpstr>'3'!Print_Area</vt:lpstr>
      <vt:lpstr>'4'!Print_Area</vt:lpstr>
      <vt:lpstr>'5'!Print_Area</vt:lpstr>
      <vt:lpstr>'6'!Print_Area</vt:lpstr>
      <vt:lpstr>座席順③!Print_Area</vt:lpstr>
      <vt:lpstr>座席表!Print_Area</vt:lpstr>
      <vt:lpstr>'座席表 (完成)'!Print_Area</vt:lpstr>
      <vt:lpstr>座席表②!Print_Area</vt:lpstr>
      <vt:lpstr>'座席表② (完成)'!Print_Area</vt:lpstr>
      <vt:lpstr>座席表③!Print_Area</vt:lpstr>
      <vt:lpstr>'座席表③ (完成)'!Print_Area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2021-06-24T12:32:05Z</dcterms:modified>
</cp:coreProperties>
</file>