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E:\information\USB2\◎教材\③_シミュレーション_1_(動的モデル）\"/>
    </mc:Choice>
  </mc:AlternateContent>
  <xr:revisionPtr revIDLastSave="0" documentId="13_ncr:1_{45C3411F-75D0-466E-8DDE-4A872966E0D4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爆発型" sheetId="6" r:id="rId1"/>
    <sheet name="爆発型 (解答)" sheetId="1" r:id="rId2"/>
    <sheet name="飽和型" sheetId="5" r:id="rId3"/>
    <sheet name="飽和型 (解答)" sheetId="7" r:id="rId4"/>
    <sheet name="時間間隔を変える" sheetId="10" r:id="rId5"/>
    <sheet name="時間間隔を変える (解答)" sheetId="8" r:id="rId6"/>
  </sheets>
  <calcPr calcId="191029"/>
</workbook>
</file>

<file path=xl/calcChain.xml><?xml version="1.0" encoding="utf-8"?>
<calcChain xmlns="http://schemas.openxmlformats.org/spreadsheetml/2006/main">
  <c r="C34" i="10" l="1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D10" i="10"/>
  <c r="C10" i="10"/>
  <c r="B10" i="10"/>
  <c r="B12" i="8"/>
  <c r="B13" i="8"/>
  <c r="B14" i="8"/>
  <c r="B15" i="8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11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10" i="8"/>
  <c r="D10" i="8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B10" i="8"/>
  <c r="C12" i="7"/>
  <c r="D10" i="6"/>
  <c r="D11" i="7"/>
  <c r="C11" i="7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D22" i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11" i="1"/>
  <c r="B31" i="5"/>
  <c r="B30" i="5"/>
  <c r="B13" i="5"/>
  <c r="B14" i="5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C11" i="5"/>
  <c r="C11" i="1"/>
  <c r="C12" i="1"/>
  <c r="C13" i="1"/>
  <c r="C14" i="1"/>
  <c r="C15" i="1"/>
  <c r="C16" i="1"/>
  <c r="C17" i="1"/>
  <c r="C18" i="1"/>
  <c r="C19" i="1"/>
  <c r="C20" i="1"/>
  <c r="C21" i="1"/>
  <c r="C22" i="1"/>
  <c r="C10" i="1"/>
  <c r="D11" i="5"/>
  <c r="B11" i="5"/>
  <c r="B12" i="5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D10" i="1"/>
  <c r="D12" i="7" l="1"/>
  <c r="C13" i="7" s="1"/>
  <c r="D13" i="7" l="1"/>
  <c r="C14" i="7" s="1"/>
  <c r="D14" i="7" l="1"/>
  <c r="C15" i="7" s="1"/>
  <c r="D15" i="7" l="1"/>
  <c r="C16" i="7" s="1"/>
  <c r="D16" i="7" l="1"/>
  <c r="C17" i="7" s="1"/>
  <c r="D17" i="7" l="1"/>
  <c r="C18" i="7" s="1"/>
  <c r="D18" i="7" l="1"/>
  <c r="C19" i="7" s="1"/>
  <c r="D19" i="7" l="1"/>
  <c r="C20" i="7" s="1"/>
  <c r="D20" i="7" l="1"/>
  <c r="C21" i="7" s="1"/>
  <c r="D21" i="7" l="1"/>
  <c r="C22" i="7" s="1"/>
  <c r="D22" i="7" l="1"/>
  <c r="C23" i="7" s="1"/>
  <c r="D23" i="7" l="1"/>
  <c r="C24" i="7" s="1"/>
  <c r="D24" i="7" l="1"/>
  <c r="C25" i="7" s="1"/>
  <c r="D25" i="7" l="1"/>
  <c r="C26" i="7" s="1"/>
  <c r="D26" i="7" l="1"/>
  <c r="C27" i="7" s="1"/>
  <c r="D27" i="7" l="1"/>
  <c r="C28" i="7" s="1"/>
  <c r="D28" i="7" l="1"/>
  <c r="C29" i="7" s="1"/>
  <c r="D29" i="7" l="1"/>
  <c r="C30" i="7" s="1"/>
  <c r="D30" i="7" l="1"/>
  <c r="C31" i="7" s="1"/>
  <c r="D31" i="7" l="1"/>
</calcChain>
</file>

<file path=xl/sharedStrings.xml><?xml version="1.0" encoding="utf-8"?>
<sst xmlns="http://schemas.openxmlformats.org/spreadsheetml/2006/main" count="44" uniqueCount="11">
  <si>
    <t>時間間隔</t>
    <rPh sb="0" eb="2">
      <t>ジカン</t>
    </rPh>
    <rPh sb="2" eb="4">
      <t>カンカク</t>
    </rPh>
    <phoneticPr fontId="1"/>
  </si>
  <si>
    <t>時間</t>
    <rPh sb="0" eb="2">
      <t>ジカン</t>
    </rPh>
    <phoneticPr fontId="1"/>
  </si>
  <si>
    <t>初期値</t>
    <rPh sb="0" eb="2">
      <t>ショキ</t>
    </rPh>
    <rPh sb="2" eb="3">
      <t>チ</t>
    </rPh>
    <phoneticPr fontId="1"/>
  </si>
  <si>
    <t>グッピー の数</t>
    <rPh sb="6" eb="7">
      <t>スウ</t>
    </rPh>
    <phoneticPr fontId="1"/>
  </si>
  <si>
    <t>増加率</t>
    <rPh sb="0" eb="2">
      <t>ゾウカ</t>
    </rPh>
    <rPh sb="2" eb="3">
      <t>リツ</t>
    </rPh>
    <phoneticPr fontId="1"/>
  </si>
  <si>
    <t>グッピーの増加（爆発型）</t>
    <rPh sb="5" eb="7">
      <t>ゾウカ</t>
    </rPh>
    <rPh sb="8" eb="10">
      <t>バクハツ</t>
    </rPh>
    <rPh sb="10" eb="11">
      <t>ガタ</t>
    </rPh>
    <phoneticPr fontId="1"/>
  </si>
  <si>
    <t>グッピーの増加（飽和型）</t>
    <rPh sb="5" eb="7">
      <t>ゾウカ</t>
    </rPh>
    <rPh sb="8" eb="10">
      <t>ホウワ</t>
    </rPh>
    <rPh sb="10" eb="11">
      <t>ガタ</t>
    </rPh>
    <phoneticPr fontId="1"/>
  </si>
  <si>
    <t>増加率</t>
    <rPh sb="0" eb="3">
      <t>ゾウカリツ</t>
    </rPh>
    <phoneticPr fontId="1"/>
  </si>
  <si>
    <t>グッピーの増加（時間間隔を変えて比較する）</t>
    <rPh sb="5" eb="7">
      <t>ゾウカ</t>
    </rPh>
    <rPh sb="8" eb="12">
      <t>ジカンカンカク</t>
    </rPh>
    <rPh sb="13" eb="14">
      <t>カ</t>
    </rPh>
    <rPh sb="16" eb="18">
      <t>ヒカク</t>
    </rPh>
    <phoneticPr fontId="1"/>
  </si>
  <si>
    <t>実質増加率</t>
    <rPh sb="0" eb="2">
      <t>ジッシツ</t>
    </rPh>
    <rPh sb="2" eb="5">
      <t>ゾウカリツ</t>
    </rPh>
    <phoneticPr fontId="1"/>
  </si>
  <si>
    <t>係数</t>
    <rPh sb="0" eb="2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</si>
</sst>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0" xfId="0" applyFont="1">
      <alignment vertical="center"/>
    </xf>
    <xf numFmtId="176" fontId="0" fillId="2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グッピーの増加</a:t>
            </a:r>
            <a:r>
              <a:rPr lang="ja-JP" altLang="en-US"/>
              <a:t>（爆発型）</a:t>
            </a:r>
            <a:endParaRPr lang="ja-JP"/>
          </a:p>
        </c:rich>
      </c:tx>
      <c:layout>
        <c:manualLayout>
          <c:xMode val="edge"/>
          <c:yMode val="edge"/>
          <c:x val="0.24756100793022112"/>
          <c:y val="4.2077235974380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97825831472559"/>
          <c:y val="0.21168158134535853"/>
          <c:w val="0.77907157127747095"/>
          <c:h val="0.604417860230379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爆発型!$D$9</c:f>
              <c:strCache>
                <c:ptCount val="1"/>
                <c:pt idx="0">
                  <c:v>グッピー の数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爆発型!$B$10:$B$22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爆発型!$D$10:$D$22</c:f>
              <c:numCache>
                <c:formatCode>0_ </c:formatCode>
                <c:ptCount val="13"/>
                <c:pt idx="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B8-4C13-83F6-8BC0E7FAA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02120"/>
        <c:axId val="184702512"/>
      </c:scatterChart>
      <c:valAx>
        <c:axId val="184702120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時間（月）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4702512"/>
        <c:crosses val="autoZero"/>
        <c:crossBetween val="midCat"/>
        <c:majorUnit val="1"/>
      </c:valAx>
      <c:valAx>
        <c:axId val="18470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グッピーの数（匹）</a:t>
                </a:r>
              </a:p>
            </c:rich>
          </c:tx>
          <c:layout>
            <c:manualLayout>
              <c:xMode val="edge"/>
              <c:yMode val="edge"/>
              <c:x val="4.3781094527363187E-2"/>
              <c:y val="6.68084145268191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47021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グッピーの増加</a:t>
            </a:r>
            <a:r>
              <a:rPr lang="ja-JP" altLang="en-US"/>
              <a:t>（爆発型）</a:t>
            </a:r>
            <a:endParaRPr lang="ja-JP"/>
          </a:p>
        </c:rich>
      </c:tx>
      <c:layout>
        <c:manualLayout>
          <c:xMode val="edge"/>
          <c:yMode val="edge"/>
          <c:x val="0.24756100793022112"/>
          <c:y val="4.2077235974380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97825831472559"/>
          <c:y val="0.21168158134535853"/>
          <c:w val="0.77907157127747095"/>
          <c:h val="0.604417860230379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'爆発型 (解答)'!$D$9</c:f>
              <c:strCache>
                <c:ptCount val="1"/>
                <c:pt idx="0">
                  <c:v>グッピー の数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'爆発型 (解答)'!$B$10:$B$22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'爆発型 (解答)'!$D$10:$D$22</c:f>
              <c:numCache>
                <c:formatCode>0_ 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14.4</c:v>
                </c:pt>
                <c:pt idx="3">
                  <c:v>17.28</c:v>
                </c:pt>
                <c:pt idx="4">
                  <c:v>20.736000000000001</c:v>
                </c:pt>
                <c:pt idx="5">
                  <c:v>24.883200000000002</c:v>
                </c:pt>
                <c:pt idx="6">
                  <c:v>29.859840000000002</c:v>
                </c:pt>
                <c:pt idx="7">
                  <c:v>35.831808000000002</c:v>
                </c:pt>
                <c:pt idx="8">
                  <c:v>42.998169600000004</c:v>
                </c:pt>
                <c:pt idx="9">
                  <c:v>51.597803520000006</c:v>
                </c:pt>
                <c:pt idx="10">
                  <c:v>61.917364224000011</c:v>
                </c:pt>
                <c:pt idx="11">
                  <c:v>74.300837068800007</c:v>
                </c:pt>
                <c:pt idx="12">
                  <c:v>89.161004482560003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FA-4626-ABC5-85D1FE2FC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02120"/>
        <c:axId val="184702512"/>
      </c:scatterChart>
      <c:valAx>
        <c:axId val="184702120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時間（月）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4702512"/>
        <c:crosses val="autoZero"/>
        <c:crossBetween val="midCat"/>
        <c:majorUnit val="1"/>
      </c:valAx>
      <c:valAx>
        <c:axId val="18470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グッピーの数（匹）</a:t>
                </a:r>
              </a:p>
            </c:rich>
          </c:tx>
          <c:layout>
            <c:manualLayout>
              <c:xMode val="edge"/>
              <c:yMode val="edge"/>
              <c:x val="4.3781094527363187E-2"/>
              <c:y val="6.68084145268191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47021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785247992697598"/>
          <c:y val="0.2150303530464947"/>
          <c:w val="0.81529256424225072"/>
          <c:h val="0.62153912325854643"/>
        </c:manualLayout>
      </c:layout>
      <c:lineChart>
        <c:grouping val="standard"/>
        <c:varyColors val="0"/>
        <c:ser>
          <c:idx val="1"/>
          <c:order val="0"/>
          <c:tx>
            <c:strRef>
              <c:f>飽和型!$D$10</c:f>
              <c:strCache>
                <c:ptCount val="1"/>
                <c:pt idx="0">
                  <c:v>グッピー の数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飽和型!$B$11:$B$31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飽和型!$D$11:$D$31</c:f>
              <c:numCache>
                <c:formatCode>0_ </c:formatCode>
                <c:ptCount val="21"/>
                <c:pt idx="0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A-4234-A423-F085C295E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394191"/>
        <c:axId val="2095391695"/>
      </c:lineChart>
      <c:catAx>
        <c:axId val="2095394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時間（月）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5391695"/>
        <c:crosses val="autoZero"/>
        <c:auto val="1"/>
        <c:lblAlgn val="ctr"/>
        <c:lblOffset val="100"/>
        <c:noMultiLvlLbl val="0"/>
      </c:catAx>
      <c:valAx>
        <c:axId val="20953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グッピーの数（匹）</a:t>
                </a:r>
              </a:p>
            </c:rich>
          </c:tx>
          <c:layout>
            <c:manualLayout>
              <c:xMode val="edge"/>
              <c:yMode val="edge"/>
              <c:x val="6.0308109541265281E-2"/>
              <c:y val="4.39726398686201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539419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785247992697598"/>
          <c:y val="0.2150303530464947"/>
          <c:w val="0.81529256424225072"/>
          <c:h val="0.62153912325854643"/>
        </c:manualLayout>
      </c:layout>
      <c:lineChart>
        <c:grouping val="standard"/>
        <c:varyColors val="0"/>
        <c:ser>
          <c:idx val="1"/>
          <c:order val="0"/>
          <c:tx>
            <c:strRef>
              <c:f>'飽和型 (解答)'!$D$10</c:f>
              <c:strCache>
                <c:ptCount val="1"/>
                <c:pt idx="0">
                  <c:v>グッピー の数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'飽和型 (解答)'!$B$11:$B$31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'飽和型 (解答)'!$D$11:$D$31</c:f>
              <c:numCache>
                <c:formatCode>0_ </c:formatCode>
                <c:ptCount val="21"/>
                <c:pt idx="0">
                  <c:v>200</c:v>
                </c:pt>
                <c:pt idx="1">
                  <c:v>252</c:v>
                </c:pt>
                <c:pt idx="2">
                  <c:v>314.89920000000001</c:v>
                </c:pt>
                <c:pt idx="3">
                  <c:v>389.53665876787198</c:v>
                </c:pt>
                <c:pt idx="4">
                  <c:v>476.04989469342604</c:v>
                </c:pt>
                <c:pt idx="5">
                  <c:v>573.54016265392943</c:v>
                </c:pt>
                <c:pt idx="6">
                  <c:v>679.81254781468908</c:v>
                </c:pt>
                <c:pt idx="7">
                  <c:v>791.32729212583604</c:v>
                </c:pt>
                <c:pt idx="8">
                  <c:v>903.48570311094522</c:v>
                </c:pt>
                <c:pt idx="9">
                  <c:v>1011.2741308990529</c:v>
                </c:pt>
                <c:pt idx="10">
                  <c:v>1110.1212966036419</c:v>
                </c:pt>
                <c:pt idx="11">
                  <c:v>1196.6838269501443</c:v>
                </c:pt>
                <c:pt idx="12">
                  <c:v>1269.278538698379</c:v>
                </c:pt>
                <c:pt idx="13">
                  <c:v>1327.8484985478342</c:v>
                </c:pt>
                <c:pt idx="14">
                  <c:v>1373.5667210930369</c:v>
                </c:pt>
                <c:pt idx="15">
                  <c:v>1408.2996299620927</c:v>
                </c:pt>
                <c:pt idx="16">
                  <c:v>1434.1279494004471</c:v>
                </c:pt>
                <c:pt idx="17">
                  <c:v>1453.0217391702749</c:v>
                </c:pt>
                <c:pt idx="18">
                  <c:v>1466.6738260210752</c:v>
                </c:pt>
                <c:pt idx="19">
                  <c:v>1476.4495514403379</c:v>
                </c:pt>
                <c:pt idx="20">
                  <c:v>1483.4037612827642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B-4B56-9F94-A25FD2A28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394191"/>
        <c:axId val="2095391695"/>
      </c:lineChart>
      <c:catAx>
        <c:axId val="2095394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時間（月）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5391695"/>
        <c:crosses val="autoZero"/>
        <c:auto val="1"/>
        <c:lblAlgn val="ctr"/>
        <c:lblOffset val="100"/>
        <c:noMultiLvlLbl val="0"/>
      </c:catAx>
      <c:valAx>
        <c:axId val="20953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グッピーの数（匹）</a:t>
                </a:r>
              </a:p>
            </c:rich>
          </c:tx>
          <c:layout>
            <c:manualLayout>
              <c:xMode val="edge"/>
              <c:yMode val="edge"/>
              <c:x val="6.0308109541265281E-2"/>
              <c:y val="4.39726398686201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539419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グッピーの増加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15822231081876"/>
          <c:y val="0.21168158134535853"/>
          <c:w val="0.8268914803371098"/>
          <c:h val="0.60441786023037913"/>
        </c:manualLayout>
      </c:layout>
      <c:scatterChart>
        <c:scatterStyle val="smoothMarker"/>
        <c:varyColors val="0"/>
        <c:ser>
          <c:idx val="1"/>
          <c:order val="1"/>
          <c:tx>
            <c:v>時間間隔0.5</c:v>
          </c:tx>
          <c:xVal>
            <c:numRef>
              <c:f>時間間隔を変える!$B$10:$B$34</c:f>
              <c:numCache>
                <c:formatCode>General</c:formatCode>
                <c:ptCount val="25"/>
                <c:pt idx="0">
                  <c:v>0</c:v>
                </c:pt>
              </c:numCache>
            </c:numRef>
          </c:xVal>
          <c:yVal>
            <c:numRef>
              <c:f>時間間隔を変える!$D$10:$D$34</c:f>
              <c:numCache>
                <c:formatCode>0_ </c:formatCode>
                <c:ptCount val="25"/>
                <c:pt idx="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FE-400A-8262-56743CF7F0B1}"/>
            </c:ext>
          </c:extLst>
        </c:ser>
        <c:ser>
          <c:idx val="0"/>
          <c:order val="0"/>
          <c:tx>
            <c:v>時間間隔1.0</c:v>
          </c:tx>
          <c:xVal>
            <c:numRef>
              <c:f>'爆発型 (解答)'!$B$10:$B$22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'爆発型 (解答)'!$D$10:$D$22</c:f>
              <c:numCache>
                <c:formatCode>0_ 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14.4</c:v>
                </c:pt>
                <c:pt idx="3">
                  <c:v>17.28</c:v>
                </c:pt>
                <c:pt idx="4">
                  <c:v>20.736000000000001</c:v>
                </c:pt>
                <c:pt idx="5">
                  <c:v>24.883200000000002</c:v>
                </c:pt>
                <c:pt idx="6">
                  <c:v>29.859840000000002</c:v>
                </c:pt>
                <c:pt idx="7">
                  <c:v>35.831808000000002</c:v>
                </c:pt>
                <c:pt idx="8">
                  <c:v>42.998169600000004</c:v>
                </c:pt>
                <c:pt idx="9">
                  <c:v>51.597803520000006</c:v>
                </c:pt>
                <c:pt idx="10">
                  <c:v>61.917364224000011</c:v>
                </c:pt>
                <c:pt idx="11">
                  <c:v>74.300837068800007</c:v>
                </c:pt>
                <c:pt idx="12">
                  <c:v>89.161004482560003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FE-400A-8262-56743CF7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99768"/>
        <c:axId val="265674528"/>
      </c:scatterChart>
      <c:valAx>
        <c:axId val="184699768"/>
        <c:scaling>
          <c:orientation val="minMax"/>
          <c:max val="12"/>
          <c:min val="0"/>
        </c:scaling>
        <c:delete val="0"/>
        <c:axPos val="b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時間（月）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674528"/>
        <c:crosses val="autoZero"/>
        <c:crossBetween val="midCat"/>
        <c:majorUnit val="1"/>
      </c:valAx>
      <c:valAx>
        <c:axId val="265674528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グッピーの数（匹）</a:t>
                </a:r>
              </a:p>
            </c:rich>
          </c:tx>
          <c:layout>
            <c:manualLayout>
              <c:xMode val="edge"/>
              <c:yMode val="edge"/>
              <c:x val="4.3781094527363194E-2"/>
              <c:y val="6.6808414526819154E-2"/>
            </c:manualLayout>
          </c:layout>
          <c:overlay val="0"/>
        </c:title>
        <c:numFmt formatCode="0_ " sourceLinked="1"/>
        <c:majorTickMark val="out"/>
        <c:minorTickMark val="none"/>
        <c:tickLblPos val="nextTo"/>
        <c:crossAx val="18469976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24617950793525"/>
          <c:y val="6.6489555841530892E-2"/>
          <c:w val="0.26022199327887757"/>
          <c:h val="0.1279194996767837"/>
        </c:manualLayout>
      </c:layout>
      <c:overlay val="1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グッピーの増加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15822231081876"/>
          <c:y val="0.21168158134535853"/>
          <c:w val="0.8268914803371098"/>
          <c:h val="0.60441786023037913"/>
        </c:manualLayout>
      </c:layout>
      <c:scatterChart>
        <c:scatterStyle val="smoothMarker"/>
        <c:varyColors val="0"/>
        <c:ser>
          <c:idx val="1"/>
          <c:order val="1"/>
          <c:tx>
            <c:v>時間間隔0.5</c:v>
          </c:tx>
          <c:xVal>
            <c:numRef>
              <c:f>'時間間隔を変える (解答)'!$B$10:$B$34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xVal>
          <c:yVal>
            <c:numRef>
              <c:f>'時間間隔を変える (解答)'!$D$10:$D$34</c:f>
              <c:numCache>
                <c:formatCode>0_ 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12.1</c:v>
                </c:pt>
                <c:pt idx="3">
                  <c:v>13.309999999999999</c:v>
                </c:pt>
                <c:pt idx="4">
                  <c:v>14.640999999999998</c:v>
                </c:pt>
                <c:pt idx="5">
                  <c:v>16.105099999999997</c:v>
                </c:pt>
                <c:pt idx="6">
                  <c:v>17.715609999999998</c:v>
                </c:pt>
                <c:pt idx="7">
                  <c:v>19.487170999999996</c:v>
                </c:pt>
                <c:pt idx="8">
                  <c:v>21.435888099999996</c:v>
                </c:pt>
                <c:pt idx="9">
                  <c:v>23.579476909999997</c:v>
                </c:pt>
                <c:pt idx="10">
                  <c:v>25.937424600999996</c:v>
                </c:pt>
                <c:pt idx="11">
                  <c:v>28.531167061099996</c:v>
                </c:pt>
                <c:pt idx="12">
                  <c:v>31.384283767209997</c:v>
                </c:pt>
                <c:pt idx="13">
                  <c:v>34.522712143930995</c:v>
                </c:pt>
                <c:pt idx="14">
                  <c:v>37.974983358324096</c:v>
                </c:pt>
                <c:pt idx="15">
                  <c:v>41.772481694156504</c:v>
                </c:pt>
                <c:pt idx="16">
                  <c:v>45.949729863572152</c:v>
                </c:pt>
                <c:pt idx="17">
                  <c:v>50.544702849929365</c:v>
                </c:pt>
                <c:pt idx="18">
                  <c:v>55.599173134922303</c:v>
                </c:pt>
                <c:pt idx="19">
                  <c:v>61.159090448414531</c:v>
                </c:pt>
                <c:pt idx="20">
                  <c:v>67.27499949325599</c:v>
                </c:pt>
                <c:pt idx="21">
                  <c:v>74.002499442581595</c:v>
                </c:pt>
                <c:pt idx="22">
                  <c:v>81.402749386839758</c:v>
                </c:pt>
                <c:pt idx="23">
                  <c:v>89.543024325523731</c:v>
                </c:pt>
                <c:pt idx="24">
                  <c:v>98.497326758076099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6D-4236-9204-D8A20A7F337E}"/>
            </c:ext>
          </c:extLst>
        </c:ser>
        <c:ser>
          <c:idx val="0"/>
          <c:order val="0"/>
          <c:tx>
            <c:v>時間間隔1.0</c:v>
          </c:tx>
          <c:xVal>
            <c:numRef>
              <c:f>'爆発型 (解答)'!$B$10:$B$22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'爆発型 (解答)'!$D$10:$D$22</c:f>
              <c:numCache>
                <c:formatCode>0_ 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14.4</c:v>
                </c:pt>
                <c:pt idx="3">
                  <c:v>17.28</c:v>
                </c:pt>
                <c:pt idx="4">
                  <c:v>20.736000000000001</c:v>
                </c:pt>
                <c:pt idx="5">
                  <c:v>24.883200000000002</c:v>
                </c:pt>
                <c:pt idx="6">
                  <c:v>29.859840000000002</c:v>
                </c:pt>
                <c:pt idx="7">
                  <c:v>35.831808000000002</c:v>
                </c:pt>
                <c:pt idx="8">
                  <c:v>42.998169600000004</c:v>
                </c:pt>
                <c:pt idx="9">
                  <c:v>51.597803520000006</c:v>
                </c:pt>
                <c:pt idx="10">
                  <c:v>61.917364224000011</c:v>
                </c:pt>
                <c:pt idx="11">
                  <c:v>74.300837068800007</c:v>
                </c:pt>
                <c:pt idx="12">
                  <c:v>89.161004482560003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6D-4236-9204-D8A20A7F3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99768"/>
        <c:axId val="265674528"/>
      </c:scatterChart>
      <c:valAx>
        <c:axId val="184699768"/>
        <c:scaling>
          <c:orientation val="minMax"/>
          <c:max val="12"/>
          <c:min val="0"/>
        </c:scaling>
        <c:delete val="0"/>
        <c:axPos val="b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時間（月）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674528"/>
        <c:crosses val="autoZero"/>
        <c:crossBetween val="midCat"/>
        <c:majorUnit val="1"/>
      </c:valAx>
      <c:valAx>
        <c:axId val="265674528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グッピーの数（匹）</a:t>
                </a:r>
              </a:p>
            </c:rich>
          </c:tx>
          <c:layout>
            <c:manualLayout>
              <c:xMode val="edge"/>
              <c:yMode val="edge"/>
              <c:x val="4.3781094527363194E-2"/>
              <c:y val="6.6808414526819154E-2"/>
            </c:manualLayout>
          </c:layout>
          <c:overlay val="0"/>
        </c:title>
        <c:numFmt formatCode="0_ " sourceLinked="1"/>
        <c:majorTickMark val="out"/>
        <c:minorTickMark val="none"/>
        <c:tickLblPos val="nextTo"/>
        <c:crossAx val="18469976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24617950793525"/>
          <c:y val="6.6489555841530892E-2"/>
          <c:w val="0.26022199327887757"/>
          <c:h val="0.1279194996767837"/>
        </c:manualLayout>
      </c:layout>
      <c:overlay val="1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</xdr:colOff>
      <xdr:row>2</xdr:row>
      <xdr:rowOff>165652</xdr:rowOff>
    </xdr:from>
    <xdr:to>
      <xdr:col>9</xdr:col>
      <xdr:colOff>657225</xdr:colOff>
      <xdr:row>22</xdr:row>
      <xdr:rowOff>16565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1E310D-529A-4D0E-A424-095F8717F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38098</xdr:colOff>
      <xdr:row>24</xdr:row>
      <xdr:rowOff>152400</xdr:rowOff>
    </xdr:from>
    <xdr:to>
      <xdr:col>9</xdr:col>
      <xdr:colOff>466725</xdr:colOff>
      <xdr:row>27</xdr:row>
      <xdr:rowOff>66675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9A176F3-846F-4902-A66A-862F7166F4E2}"/>
            </a:ext>
          </a:extLst>
        </xdr:cNvPr>
        <xdr:cNvSpPr/>
      </xdr:nvSpPr>
      <xdr:spPr>
        <a:xfrm>
          <a:off x="257173" y="4276725"/>
          <a:ext cx="5857877" cy="428625"/>
        </a:xfrm>
        <a:prstGeom prst="wedgeRoundRectCallout">
          <a:avLst>
            <a:gd name="adj1" fmla="val -19771"/>
            <a:gd name="adj2" fmla="val -154356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その月の個体数＝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前月の個体数</a:t>
          </a:r>
          <a:r>
            <a:rPr kumimoji="1" lang="ja-JP" altLang="en-US" sz="1400"/>
            <a:t>＋増加率</a:t>
          </a:r>
          <a:r>
            <a:rPr kumimoji="1" lang="en-US" altLang="ja-JP" sz="1400"/>
            <a:t>×</a:t>
          </a:r>
          <a:r>
            <a:rPr kumimoji="1" lang="ja-JP" altLang="en-US" sz="1400"/>
            <a:t>前月の個体数</a:t>
          </a:r>
          <a:r>
            <a:rPr kumimoji="1" lang="en-US" altLang="ja-JP" sz="1400"/>
            <a:t>×</a:t>
          </a:r>
          <a:r>
            <a:rPr kumimoji="1" lang="ja-JP" altLang="en-US" sz="1400"/>
            <a:t>時間間隔</a:t>
          </a:r>
          <a:endParaRPr kumimoji="1" lang="en-US" altLang="ja-JP" sz="1400"/>
        </a:p>
      </xdr:txBody>
    </xdr:sp>
    <xdr:clientData/>
  </xdr:twoCellAnchor>
  <xdr:twoCellAnchor>
    <xdr:from>
      <xdr:col>1</xdr:col>
      <xdr:colOff>19050</xdr:colOff>
      <xdr:row>28</xdr:row>
      <xdr:rowOff>104776</xdr:rowOff>
    </xdr:from>
    <xdr:to>
      <xdr:col>8</xdr:col>
      <xdr:colOff>390526</xdr:colOff>
      <xdr:row>32</xdr:row>
      <xdr:rowOff>152400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2A0525C-B48F-4747-9E84-D1439722D8BA}"/>
            </a:ext>
          </a:extLst>
        </xdr:cNvPr>
        <xdr:cNvSpPr/>
      </xdr:nvSpPr>
      <xdr:spPr>
        <a:xfrm>
          <a:off x="238125" y="4914901"/>
          <a:ext cx="5114926" cy="733424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このモデルは、本来の増加率６０％から減少率４０％を引いた、実質増加率の２０％を増加率として作っている。</a:t>
          </a:r>
          <a:endParaRPr lang="ja-JP" altLang="ja-JP" sz="1600">
            <a:effectLst/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687456</xdr:colOff>
      <xdr:row>2</xdr:row>
      <xdr:rowOff>165652</xdr:rowOff>
    </xdr:from>
    <xdr:to>
      <xdr:col>9</xdr:col>
      <xdr:colOff>646043</xdr:colOff>
      <xdr:row>22</xdr:row>
      <xdr:rowOff>16565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228598</xdr:colOff>
      <xdr:row>2</xdr:row>
      <xdr:rowOff>133350</xdr:rowOff>
    </xdr:from>
    <xdr:to>
      <xdr:col>7</xdr:col>
      <xdr:colOff>38099</xdr:colOff>
      <xdr:row>5</xdr:row>
      <xdr:rowOff>133350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813F0BB-4FC9-4FBC-A824-B5A4E3043FD5}"/>
            </a:ext>
          </a:extLst>
        </xdr:cNvPr>
        <xdr:cNvSpPr/>
      </xdr:nvSpPr>
      <xdr:spPr>
        <a:xfrm>
          <a:off x="1781173" y="485775"/>
          <a:ext cx="2533651" cy="514350"/>
        </a:xfrm>
        <a:prstGeom prst="wedgeRoundRectCallout">
          <a:avLst>
            <a:gd name="adj1" fmla="val -34268"/>
            <a:gd name="adj2" fmla="val 192494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latin typeface="+mj-ea"/>
              <a:ea typeface="+mj-ea"/>
            </a:rPr>
            <a:t>=D10+$C$5*D10*$C$6</a:t>
          </a:r>
        </a:p>
      </xdr:txBody>
    </xdr:sp>
    <xdr:clientData/>
  </xdr:twoCellAnchor>
  <xdr:twoCellAnchor>
    <xdr:from>
      <xdr:col>10</xdr:col>
      <xdr:colOff>161924</xdr:colOff>
      <xdr:row>4</xdr:row>
      <xdr:rowOff>38099</xdr:rowOff>
    </xdr:from>
    <xdr:to>
      <xdr:col>12</xdr:col>
      <xdr:colOff>581025</xdr:colOff>
      <xdr:row>10</xdr:row>
      <xdr:rowOff>95250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469427D-DACE-4590-8F7B-571B54E1E185}"/>
            </a:ext>
          </a:extLst>
        </xdr:cNvPr>
        <xdr:cNvSpPr/>
      </xdr:nvSpPr>
      <xdr:spPr>
        <a:xfrm>
          <a:off x="6496049" y="733424"/>
          <a:ext cx="1790701" cy="1085851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このモデルでは、</a:t>
          </a:r>
          <a:r>
            <a:rPr kumimoji="1" lang="ja-JP" altLang="en-US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爆発的に</a:t>
          </a:r>
          <a:r>
            <a:rPr kumimoji="1" lang="ja-JP" altLang="ja-JP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増え続けてしまう</a:t>
          </a:r>
          <a:endParaRPr lang="ja-JP" altLang="ja-JP" sz="1600">
            <a:effectLst/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38100</xdr:colOff>
      <xdr:row>25</xdr:row>
      <xdr:rowOff>0</xdr:rowOff>
    </xdr:from>
    <xdr:to>
      <xdr:col>9</xdr:col>
      <xdr:colOff>447675</xdr:colOff>
      <xdr:row>27</xdr:row>
      <xdr:rowOff>85725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0730F97-1F01-4AFF-AEE2-91080FDCF67B}"/>
            </a:ext>
          </a:extLst>
        </xdr:cNvPr>
        <xdr:cNvSpPr/>
      </xdr:nvSpPr>
      <xdr:spPr>
        <a:xfrm>
          <a:off x="257175" y="4295775"/>
          <a:ext cx="5838825" cy="428625"/>
        </a:xfrm>
        <a:prstGeom prst="wedgeRoundRectCallout">
          <a:avLst>
            <a:gd name="adj1" fmla="val -21202"/>
            <a:gd name="adj2" fmla="val -158800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その月の個体数＝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前月の個体数</a:t>
          </a:r>
          <a:r>
            <a:rPr kumimoji="1" lang="ja-JP" altLang="en-US" sz="1400"/>
            <a:t>＋増加率</a:t>
          </a:r>
          <a:r>
            <a:rPr kumimoji="1" lang="en-US" altLang="ja-JP" sz="1400"/>
            <a:t>×</a:t>
          </a:r>
          <a:r>
            <a:rPr kumimoji="1" lang="ja-JP" altLang="en-US" sz="1400"/>
            <a:t>前月の個体数</a:t>
          </a:r>
          <a:r>
            <a:rPr kumimoji="1" lang="en-US" altLang="ja-JP" sz="1400"/>
            <a:t>×</a:t>
          </a:r>
          <a:r>
            <a:rPr kumimoji="1" lang="ja-JP" altLang="en-US" sz="1400"/>
            <a:t>時間間隔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648115</xdr:colOff>
      <xdr:row>12</xdr:row>
      <xdr:rowOff>10354</xdr:rowOff>
    </xdr:from>
    <xdr:to>
      <xdr:col>10</xdr:col>
      <xdr:colOff>323850</xdr:colOff>
      <xdr:row>28</xdr:row>
      <xdr:rowOff>142876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841E3CC-AEC1-449A-91E5-9600B8F51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600076</xdr:colOff>
      <xdr:row>1</xdr:row>
      <xdr:rowOff>57151</xdr:rowOff>
    </xdr:from>
    <xdr:to>
      <xdr:col>9</xdr:col>
      <xdr:colOff>409576</xdr:colOff>
      <xdr:row>6</xdr:row>
      <xdr:rowOff>133350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BCB2192-D77E-4EC3-B1B8-B0ED3D15DB70}"/>
            </a:ext>
          </a:extLst>
        </xdr:cNvPr>
        <xdr:cNvSpPr/>
      </xdr:nvSpPr>
      <xdr:spPr>
        <a:xfrm>
          <a:off x="2190751" y="228601"/>
          <a:ext cx="3924300" cy="942974"/>
        </a:xfrm>
        <a:prstGeom prst="wedgeRoundRectCallout">
          <a:avLst>
            <a:gd name="adj1" fmla="val -69147"/>
            <a:gd name="adj2" fmla="val 129019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+mj-ea"/>
              <a:ea typeface="+mj-ea"/>
            </a:rPr>
            <a:t>実質増加率＝増加率ー減少率</a:t>
          </a:r>
          <a:endParaRPr kumimoji="1" lang="en-US" altLang="ja-JP" sz="1400">
            <a:latin typeface="+mj-ea"/>
            <a:ea typeface="+mj-ea"/>
          </a:endParaRPr>
        </a:p>
        <a:p>
          <a:pPr algn="l"/>
          <a:r>
            <a:rPr kumimoji="1" lang="ja-JP" altLang="en-US" sz="1400">
              <a:latin typeface="+mj-ea"/>
              <a:ea typeface="+mj-ea"/>
            </a:rPr>
            <a:t>減少率＝係数</a:t>
          </a:r>
          <a:r>
            <a:rPr kumimoji="1" lang="en-US" altLang="ja-JP" sz="1400">
              <a:latin typeface="+mj-ea"/>
              <a:ea typeface="+mj-ea"/>
            </a:rPr>
            <a:t>×</a:t>
          </a:r>
          <a:r>
            <a:rPr kumimoji="1" lang="ja-JP" altLang="en-US" sz="1400">
              <a:latin typeface="+mj-ea"/>
              <a:ea typeface="+mj-ea"/>
            </a:rPr>
            <a:t>前月の個体数</a:t>
          </a:r>
          <a:endParaRPr kumimoji="1" lang="en-US" altLang="ja-JP" sz="1400">
            <a:latin typeface="+mj-ea"/>
            <a:ea typeface="+mj-ea"/>
          </a:endParaRPr>
        </a:p>
        <a:p>
          <a:pPr algn="l"/>
          <a:r>
            <a:rPr kumimoji="1" lang="ja-JP" altLang="en-US" sz="1400">
              <a:latin typeface="+mj-ea"/>
              <a:ea typeface="+mj-ea"/>
            </a:rPr>
            <a:t>実質増加率＝増加率ー</a:t>
          </a:r>
          <a:r>
            <a:rPr kumimoji="1" lang="ja-JP" altLang="ja-JP" sz="14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係数</a:t>
          </a:r>
          <a:r>
            <a:rPr kumimoji="1" lang="en-US" altLang="ja-JP" sz="14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kumimoji="1" lang="ja-JP" altLang="ja-JP" sz="14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前月の個体数</a:t>
          </a:r>
          <a:endParaRPr kumimoji="1" lang="en-US" altLang="ja-JP" sz="1400">
            <a:latin typeface="+mj-ea"/>
            <a:ea typeface="+mj-ea"/>
          </a:endParaRPr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4</xdr:col>
      <xdr:colOff>152400</xdr:colOff>
      <xdr:row>31</xdr:row>
      <xdr:rowOff>57149</xdr:rowOff>
    </xdr:from>
    <xdr:to>
      <xdr:col>12</xdr:col>
      <xdr:colOff>28575</xdr:colOff>
      <xdr:row>36</xdr:row>
      <xdr:rowOff>19050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0CD64A9-12FA-4A34-AFE2-4DA8A239E28B}"/>
            </a:ext>
          </a:extLst>
        </xdr:cNvPr>
        <xdr:cNvSpPr/>
      </xdr:nvSpPr>
      <xdr:spPr>
        <a:xfrm>
          <a:off x="2428875" y="5381624"/>
          <a:ext cx="5362575" cy="819151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このモデルの実質増加率は、増加率から、前月の個体数に比例して増えていく減少率を引いたものとした。</a:t>
          </a:r>
          <a:endParaRPr kumimoji="1" lang="en-US" altLang="ja-JP" sz="16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4</xdr:col>
      <xdr:colOff>676276</xdr:colOff>
      <xdr:row>8</xdr:row>
      <xdr:rowOff>123825</xdr:rowOff>
    </xdr:from>
    <xdr:to>
      <xdr:col>13</xdr:col>
      <xdr:colOff>495300</xdr:colOff>
      <xdr:row>11</xdr:row>
      <xdr:rowOff>76200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F92C3F8-08CC-4A2F-B1F9-333B79383498}"/>
            </a:ext>
          </a:extLst>
        </xdr:cNvPr>
        <xdr:cNvSpPr/>
      </xdr:nvSpPr>
      <xdr:spPr>
        <a:xfrm>
          <a:off x="2952751" y="1504950"/>
          <a:ext cx="5991224" cy="466725"/>
        </a:xfrm>
        <a:prstGeom prst="wedgeRoundRectCallout">
          <a:avLst>
            <a:gd name="adj1" fmla="val -60091"/>
            <a:gd name="adj2" fmla="val 41834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その月の個体数＝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前月の個体数</a:t>
          </a:r>
          <a:r>
            <a:rPr kumimoji="1" lang="ja-JP" altLang="en-US" sz="1400"/>
            <a:t>＋実質増加率</a:t>
          </a:r>
          <a:r>
            <a:rPr kumimoji="1" lang="en-US" altLang="ja-JP" sz="1400"/>
            <a:t>×</a:t>
          </a:r>
          <a:r>
            <a:rPr kumimoji="1" lang="ja-JP" altLang="en-US" sz="1400"/>
            <a:t>前月の個体数</a:t>
          </a:r>
          <a:r>
            <a:rPr kumimoji="1" lang="en-US" altLang="ja-JP" sz="1400"/>
            <a:t>×</a:t>
          </a:r>
          <a:r>
            <a:rPr kumimoji="1" lang="ja-JP" altLang="en-US" sz="1400"/>
            <a:t>時間間隔</a:t>
          </a:r>
          <a:endParaRPr kumimoji="1" lang="en-US" altLang="ja-JP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</xdr:colOff>
      <xdr:row>9</xdr:row>
      <xdr:rowOff>10354</xdr:rowOff>
    </xdr:from>
    <xdr:to>
      <xdr:col>10</xdr:col>
      <xdr:colOff>361950</xdr:colOff>
      <xdr:row>25</xdr:row>
      <xdr:rowOff>142876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39F27BE-FA4D-4D74-A994-D9272E6D1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171450</xdr:colOff>
      <xdr:row>7</xdr:row>
      <xdr:rowOff>142875</xdr:rowOff>
    </xdr:from>
    <xdr:to>
      <xdr:col>8</xdr:col>
      <xdr:colOff>114299</xdr:colOff>
      <xdr:row>10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8C78FFD-7DD6-466C-8586-3916873F5098}"/>
            </a:ext>
          </a:extLst>
        </xdr:cNvPr>
        <xdr:cNvSpPr/>
      </xdr:nvSpPr>
      <xdr:spPr>
        <a:xfrm>
          <a:off x="2790825" y="1352550"/>
          <a:ext cx="2686049" cy="419100"/>
        </a:xfrm>
        <a:prstGeom prst="wedgeRoundRectCallout">
          <a:avLst>
            <a:gd name="adj1" fmla="val -58626"/>
            <a:gd name="adj2" fmla="val 105120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latin typeface="+mj-ea"/>
              <a:ea typeface="+mj-ea"/>
            </a:rPr>
            <a:t>=D11+C12*D11*$C$7</a:t>
          </a:r>
          <a:endParaRPr kumimoji="1" lang="ja-JP" altLang="en-US" sz="18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219075</xdr:colOff>
      <xdr:row>4</xdr:row>
      <xdr:rowOff>95250</xdr:rowOff>
    </xdr:from>
    <xdr:to>
      <xdr:col>6</xdr:col>
      <xdr:colOff>219075</xdr:colOff>
      <xdr:row>7</xdr:row>
      <xdr:rowOff>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1DAFC43-3F2A-4D94-A62D-04041E49C626}"/>
            </a:ext>
          </a:extLst>
        </xdr:cNvPr>
        <xdr:cNvSpPr/>
      </xdr:nvSpPr>
      <xdr:spPr>
        <a:xfrm>
          <a:off x="1809750" y="790575"/>
          <a:ext cx="2057400" cy="419100"/>
        </a:xfrm>
        <a:prstGeom prst="wedgeRoundRectCallout">
          <a:avLst>
            <a:gd name="adj1" fmla="val -64230"/>
            <a:gd name="adj2" fmla="val 234665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latin typeface="+mj-ea"/>
              <a:ea typeface="+mj-ea"/>
            </a:rPr>
            <a:t>=$C$5-$C$6*D11</a:t>
          </a:r>
          <a:endParaRPr kumimoji="1" lang="ja-JP" altLang="en-US" sz="1800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308611</xdr:colOff>
      <xdr:row>28</xdr:row>
      <xdr:rowOff>3810</xdr:rowOff>
    </xdr:from>
    <xdr:to>
      <xdr:col>10</xdr:col>
      <xdr:colOff>680085</xdr:colOff>
      <xdr:row>37</xdr:row>
      <xdr:rowOff>38100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F4505BB-ACE7-41FB-8CCA-EB01831DF88E}"/>
            </a:ext>
          </a:extLst>
        </xdr:cNvPr>
        <xdr:cNvSpPr/>
      </xdr:nvSpPr>
      <xdr:spPr>
        <a:xfrm>
          <a:off x="2586991" y="4918710"/>
          <a:ext cx="4486274" cy="161163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このモデルの式や係数は実際のデータに基づいたものではないが、</a:t>
          </a:r>
          <a:r>
            <a:rPr kumimoji="1" lang="ja-JP" altLang="en-US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このように式を作れば、個体数が増えるほど増加しなくなり、</a:t>
          </a:r>
          <a:r>
            <a:rPr kumimoji="1" lang="ja-JP" altLang="ja-JP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爆発的に増え続け</a:t>
          </a:r>
          <a:r>
            <a:rPr kumimoji="1" lang="ja-JP" altLang="en-US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てしまう</a:t>
          </a:r>
          <a:r>
            <a:rPr kumimoji="1" lang="ja-JP" altLang="ja-JP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前のモデル</a:t>
          </a:r>
          <a:r>
            <a:rPr kumimoji="1" lang="ja-JP" altLang="en-US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に比べて、</a:t>
          </a:r>
          <a:r>
            <a:rPr kumimoji="1" lang="ja-JP" altLang="ja-JP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不自然</a:t>
          </a:r>
          <a:r>
            <a:rPr kumimoji="1" lang="ja-JP" altLang="en-US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にはならない。</a:t>
          </a:r>
          <a:endParaRPr lang="ja-JP" altLang="ja-JP" sz="1600">
            <a:effectLst/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638175</xdr:colOff>
      <xdr:row>12</xdr:row>
      <xdr:rowOff>76200</xdr:rowOff>
    </xdr:from>
    <xdr:to>
      <xdr:col>13</xdr:col>
      <xdr:colOff>19050</xdr:colOff>
      <xdr:row>14</xdr:row>
      <xdr:rowOff>152400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6F7B148-753C-1A89-6E09-66AD9DF0407F}"/>
            </a:ext>
          </a:extLst>
        </xdr:cNvPr>
        <xdr:cNvSpPr/>
      </xdr:nvSpPr>
      <xdr:spPr>
        <a:xfrm>
          <a:off x="7029450" y="2143125"/>
          <a:ext cx="1438275" cy="419100"/>
        </a:xfrm>
        <a:prstGeom prst="wedgeRoundRectCallout">
          <a:avLst>
            <a:gd name="adj1" fmla="val -63168"/>
            <a:gd name="adj2" fmla="val -17607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+mj-ea"/>
              <a:ea typeface="+mj-ea"/>
            </a:rPr>
            <a:t>頭打ちする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3</xdr:row>
      <xdr:rowOff>9525</xdr:rowOff>
    </xdr:from>
    <xdr:to>
      <xdr:col>10</xdr:col>
      <xdr:colOff>628650</xdr:colOff>
      <xdr:row>23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33D3FA2-4FC7-4E28-AC84-BDC0200BC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57149</xdr:colOff>
      <xdr:row>36</xdr:row>
      <xdr:rowOff>161925</xdr:rowOff>
    </xdr:from>
    <xdr:to>
      <xdr:col>9</xdr:col>
      <xdr:colOff>333375</xdr:colOff>
      <xdr:row>39</xdr:row>
      <xdr:rowOff>114300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83B73A0-5DDF-4AA9-B858-673D2431CD03}"/>
            </a:ext>
          </a:extLst>
        </xdr:cNvPr>
        <xdr:cNvSpPr/>
      </xdr:nvSpPr>
      <xdr:spPr>
        <a:xfrm>
          <a:off x="390524" y="6343650"/>
          <a:ext cx="5705476" cy="466725"/>
        </a:xfrm>
        <a:prstGeom prst="wedgeRoundRectCallout">
          <a:avLst>
            <a:gd name="adj1" fmla="val -21348"/>
            <a:gd name="adj2" fmla="val -150455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その月の個体数＝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前月の個体数</a:t>
          </a:r>
          <a:r>
            <a:rPr kumimoji="1" lang="ja-JP" altLang="en-US" sz="1400"/>
            <a:t>＋増加率</a:t>
          </a:r>
          <a:r>
            <a:rPr kumimoji="1" lang="en-US" altLang="ja-JP" sz="1400"/>
            <a:t>×</a:t>
          </a:r>
          <a:r>
            <a:rPr kumimoji="1" lang="ja-JP" altLang="en-US" sz="1400"/>
            <a:t>前月の個体数</a:t>
          </a:r>
          <a:r>
            <a:rPr kumimoji="1" lang="en-US" altLang="ja-JP" sz="1400"/>
            <a:t>×</a:t>
          </a:r>
          <a:r>
            <a:rPr kumimoji="1" lang="ja-JP" altLang="en-US" sz="1400"/>
            <a:t>時間間隔</a:t>
          </a:r>
          <a:endParaRPr lang="ja-JP" altLang="ja-JP" sz="1400">
            <a:effectLst/>
          </a:endParaRPr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3</xdr:col>
      <xdr:colOff>295274</xdr:colOff>
      <xdr:row>2</xdr:row>
      <xdr:rowOff>161925</xdr:rowOff>
    </xdr:from>
    <xdr:to>
      <xdr:col>6</xdr:col>
      <xdr:colOff>219075</xdr:colOff>
      <xdr:row>5</xdr:row>
      <xdr:rowOff>114300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557886B-E91C-4AB6-854E-CDCFD6BFBA57}"/>
            </a:ext>
          </a:extLst>
        </xdr:cNvPr>
        <xdr:cNvSpPr/>
      </xdr:nvSpPr>
      <xdr:spPr>
        <a:xfrm>
          <a:off x="1962149" y="514350"/>
          <a:ext cx="1962151" cy="466725"/>
        </a:xfrm>
        <a:prstGeom prst="wedgeRoundRectCallout">
          <a:avLst>
            <a:gd name="adj1" fmla="val -56513"/>
            <a:gd name="adj2" fmla="val 45463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時間間隔を</a:t>
          </a:r>
          <a:r>
            <a:rPr kumimoji="1" lang="en-US" altLang="ja-JP" sz="1400"/>
            <a:t>0.5</a:t>
          </a:r>
          <a:r>
            <a:rPr kumimoji="1" lang="ja-JP" altLang="en-US" sz="1400"/>
            <a:t>にする</a:t>
          </a:r>
          <a:endParaRPr kumimoji="1" lang="en-US" altLang="ja-JP" sz="1400"/>
        </a:p>
      </xdr:txBody>
    </xdr:sp>
    <xdr:clientData/>
  </xdr:twoCellAnchor>
  <xdr:twoCellAnchor>
    <xdr:from>
      <xdr:col>5</xdr:col>
      <xdr:colOff>9525</xdr:colOff>
      <xdr:row>24</xdr:row>
      <xdr:rowOff>85726</xdr:rowOff>
    </xdr:from>
    <xdr:to>
      <xdr:col>11</xdr:col>
      <xdr:colOff>9525</xdr:colOff>
      <xdr:row>28</xdr:row>
      <xdr:rowOff>123826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1DBF276-D03E-4F78-B698-A8A3E976E1C9}"/>
            </a:ext>
          </a:extLst>
        </xdr:cNvPr>
        <xdr:cNvSpPr/>
      </xdr:nvSpPr>
      <xdr:spPr>
        <a:xfrm>
          <a:off x="3028950" y="4210051"/>
          <a:ext cx="4114800" cy="7239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時間間隔を０．５にして、１年後の個体数をシミュレーションする。</a:t>
          </a:r>
          <a:endParaRPr kumimoji="1" lang="en-US" altLang="ja-JP" sz="16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3</xdr:row>
      <xdr:rowOff>9525</xdr:rowOff>
    </xdr:from>
    <xdr:to>
      <xdr:col>10</xdr:col>
      <xdr:colOff>628650</xdr:colOff>
      <xdr:row>23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300B84C-E21C-4CA7-AE29-702453B98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219075</xdr:colOff>
      <xdr:row>5</xdr:row>
      <xdr:rowOff>114300</xdr:rowOff>
    </xdr:from>
    <xdr:to>
      <xdr:col>8</xdr:col>
      <xdr:colOff>238125</xdr:colOff>
      <xdr:row>8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A85318D-5D47-45D7-BC85-FB2613767698}"/>
            </a:ext>
          </a:extLst>
        </xdr:cNvPr>
        <xdr:cNvSpPr/>
      </xdr:nvSpPr>
      <xdr:spPr>
        <a:xfrm>
          <a:off x="2552700" y="981075"/>
          <a:ext cx="2762250" cy="419100"/>
        </a:xfrm>
        <a:prstGeom prst="wedgeRoundRectCallout">
          <a:avLst>
            <a:gd name="adj1" fmla="val -61039"/>
            <a:gd name="adj2" fmla="val 152847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latin typeface="+mj-ea"/>
              <a:ea typeface="+mj-ea"/>
            </a:rPr>
            <a:t>=D10+$C$5*D10*$C$6</a:t>
          </a:r>
          <a:endParaRPr kumimoji="1" lang="ja-JP" altLang="en-US" sz="18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104775</xdr:colOff>
      <xdr:row>2</xdr:row>
      <xdr:rowOff>133350</xdr:rowOff>
    </xdr:from>
    <xdr:to>
      <xdr:col>5</xdr:col>
      <xdr:colOff>161925</xdr:colOff>
      <xdr:row>5</xdr:row>
      <xdr:rowOff>38100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0B963A1-4D19-4F3E-AF65-8BE9E641A752}"/>
            </a:ext>
          </a:extLst>
        </xdr:cNvPr>
        <xdr:cNvSpPr/>
      </xdr:nvSpPr>
      <xdr:spPr>
        <a:xfrm>
          <a:off x="1771650" y="485775"/>
          <a:ext cx="1409700" cy="419100"/>
        </a:xfrm>
        <a:prstGeom prst="wedgeRoundRectCallout">
          <a:avLst>
            <a:gd name="adj1" fmla="val -107889"/>
            <a:gd name="adj2" fmla="val 257392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latin typeface="+mj-ea"/>
              <a:ea typeface="+mj-ea"/>
            </a:rPr>
            <a:t>=B10+$C$6</a:t>
          </a:r>
          <a:endParaRPr kumimoji="1" lang="ja-JP" altLang="en-US" sz="180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76200</xdr:colOff>
      <xdr:row>36</xdr:row>
      <xdr:rowOff>161925</xdr:rowOff>
    </xdr:from>
    <xdr:to>
      <xdr:col>9</xdr:col>
      <xdr:colOff>352426</xdr:colOff>
      <xdr:row>39</xdr:row>
      <xdr:rowOff>114300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BBFC200-CFEA-4332-A043-AD681E24CC39}"/>
            </a:ext>
          </a:extLst>
        </xdr:cNvPr>
        <xdr:cNvSpPr/>
      </xdr:nvSpPr>
      <xdr:spPr>
        <a:xfrm>
          <a:off x="409575" y="6343650"/>
          <a:ext cx="5705476" cy="466725"/>
        </a:xfrm>
        <a:prstGeom prst="wedgeRoundRectCallout">
          <a:avLst>
            <a:gd name="adj1" fmla="val -21348"/>
            <a:gd name="adj2" fmla="val -150455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その月の個体数＝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前月の個体数</a:t>
          </a:r>
          <a:r>
            <a:rPr kumimoji="1" lang="ja-JP" altLang="en-US" sz="1400"/>
            <a:t>＋増加率</a:t>
          </a:r>
          <a:r>
            <a:rPr kumimoji="1" lang="en-US" altLang="ja-JP" sz="1400"/>
            <a:t>×</a:t>
          </a:r>
          <a:r>
            <a:rPr kumimoji="1" lang="ja-JP" altLang="en-US" sz="1400"/>
            <a:t>前月の個体数</a:t>
          </a:r>
          <a:r>
            <a:rPr kumimoji="1" lang="en-US" altLang="ja-JP" sz="1400"/>
            <a:t>×</a:t>
          </a:r>
          <a:r>
            <a:rPr kumimoji="1" lang="ja-JP" altLang="en-US" sz="1400"/>
            <a:t>時間間隔</a:t>
          </a:r>
          <a:endParaRPr lang="ja-JP" altLang="ja-JP" sz="1400">
            <a:effectLst/>
          </a:endParaRPr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4</xdr:col>
      <xdr:colOff>647700</xdr:colOff>
      <xdr:row>24</xdr:row>
      <xdr:rowOff>123824</xdr:rowOff>
    </xdr:from>
    <xdr:to>
      <xdr:col>10</xdr:col>
      <xdr:colOff>647700</xdr:colOff>
      <xdr:row>32</xdr:row>
      <xdr:rowOff>95249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A765E3C-D7C8-465C-B831-602C6FD87324}"/>
            </a:ext>
          </a:extLst>
        </xdr:cNvPr>
        <xdr:cNvSpPr/>
      </xdr:nvSpPr>
      <xdr:spPr>
        <a:xfrm>
          <a:off x="2981325" y="4248149"/>
          <a:ext cx="4114800" cy="1343025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１年後の個体数は、時間間隔が１のときは８９匹だったのが、時間間隔を０．５にすると９８匹になり、増え方が少し大きくなっていることがわかる。</a:t>
          </a:r>
          <a:endParaRPr kumimoji="1" lang="en-US" altLang="ja-JP" sz="16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738C-A930-435E-9350-FD42A9894B09}">
  <dimension ref="B2:D48"/>
  <sheetViews>
    <sheetView tabSelected="1" zoomScale="85" zoomScaleNormal="85" workbookViewId="0"/>
  </sheetViews>
  <sheetFormatPr defaultRowHeight="13.5" x14ac:dyDescent="0.15"/>
  <cols>
    <col min="1" max="1" width="2.875" customWidth="1"/>
    <col min="2" max="4" width="8.75" customWidth="1"/>
  </cols>
  <sheetData>
    <row r="2" spans="2:4" ht="14.25" x14ac:dyDescent="0.15">
      <c r="B2" s="5" t="s">
        <v>5</v>
      </c>
      <c r="C2" s="5"/>
    </row>
    <row r="4" spans="2:4" x14ac:dyDescent="0.15">
      <c r="B4" s="2" t="s">
        <v>2</v>
      </c>
      <c r="C4" s="2">
        <v>10</v>
      </c>
    </row>
    <row r="5" spans="2:4" x14ac:dyDescent="0.15">
      <c r="B5" s="2" t="s">
        <v>4</v>
      </c>
      <c r="C5" s="2">
        <v>0.2</v>
      </c>
    </row>
    <row r="6" spans="2:4" x14ac:dyDescent="0.15">
      <c r="B6" s="2" t="s">
        <v>0</v>
      </c>
      <c r="C6" s="2">
        <v>1</v>
      </c>
    </row>
    <row r="9" spans="2:4" x14ac:dyDescent="0.15">
      <c r="B9" s="3" t="s">
        <v>1</v>
      </c>
      <c r="C9" s="3" t="s">
        <v>7</v>
      </c>
      <c r="D9" s="9" t="s">
        <v>3</v>
      </c>
    </row>
    <row r="10" spans="2:4" x14ac:dyDescent="0.15">
      <c r="B10" s="2">
        <f>0</f>
        <v>0</v>
      </c>
      <c r="C10" s="2">
        <f>$C$5</f>
        <v>0.2</v>
      </c>
      <c r="D10" s="4">
        <f>C4</f>
        <v>10</v>
      </c>
    </row>
    <row r="11" spans="2:4" x14ac:dyDescent="0.15">
      <c r="B11" s="2">
        <f t="shared" ref="B11:B22" si="0">B10+C$6</f>
        <v>1</v>
      </c>
      <c r="C11" s="2">
        <f t="shared" ref="C11:C22" si="1">$C$5</f>
        <v>0.2</v>
      </c>
      <c r="D11" s="6"/>
    </row>
    <row r="12" spans="2:4" x14ac:dyDescent="0.15">
      <c r="B12" s="2">
        <f t="shared" si="0"/>
        <v>2</v>
      </c>
      <c r="C12" s="2">
        <f t="shared" si="1"/>
        <v>0.2</v>
      </c>
      <c r="D12" s="6"/>
    </row>
    <row r="13" spans="2:4" x14ac:dyDescent="0.15">
      <c r="B13" s="2">
        <f t="shared" si="0"/>
        <v>3</v>
      </c>
      <c r="C13" s="2">
        <f t="shared" si="1"/>
        <v>0.2</v>
      </c>
      <c r="D13" s="6"/>
    </row>
    <row r="14" spans="2:4" x14ac:dyDescent="0.15">
      <c r="B14" s="2">
        <f t="shared" si="0"/>
        <v>4</v>
      </c>
      <c r="C14" s="2">
        <f t="shared" si="1"/>
        <v>0.2</v>
      </c>
      <c r="D14" s="6"/>
    </row>
    <row r="15" spans="2:4" x14ac:dyDescent="0.15">
      <c r="B15" s="2">
        <f t="shared" si="0"/>
        <v>5</v>
      </c>
      <c r="C15" s="2">
        <f t="shared" si="1"/>
        <v>0.2</v>
      </c>
      <c r="D15" s="6"/>
    </row>
    <row r="16" spans="2:4" x14ac:dyDescent="0.15">
      <c r="B16" s="2">
        <f t="shared" si="0"/>
        <v>6</v>
      </c>
      <c r="C16" s="2">
        <f t="shared" si="1"/>
        <v>0.2</v>
      </c>
      <c r="D16" s="6"/>
    </row>
    <row r="17" spans="2:4" x14ac:dyDescent="0.15">
      <c r="B17" s="2">
        <f t="shared" si="0"/>
        <v>7</v>
      </c>
      <c r="C17" s="2">
        <f t="shared" si="1"/>
        <v>0.2</v>
      </c>
      <c r="D17" s="6"/>
    </row>
    <row r="18" spans="2:4" x14ac:dyDescent="0.15">
      <c r="B18" s="2">
        <f t="shared" si="0"/>
        <v>8</v>
      </c>
      <c r="C18" s="2">
        <f t="shared" si="1"/>
        <v>0.2</v>
      </c>
      <c r="D18" s="6"/>
    </row>
    <row r="19" spans="2:4" x14ac:dyDescent="0.15">
      <c r="B19" s="2">
        <f t="shared" si="0"/>
        <v>9</v>
      </c>
      <c r="C19" s="2">
        <f t="shared" si="1"/>
        <v>0.2</v>
      </c>
      <c r="D19" s="6"/>
    </row>
    <row r="20" spans="2:4" x14ac:dyDescent="0.15">
      <c r="B20" s="2">
        <f t="shared" si="0"/>
        <v>10</v>
      </c>
      <c r="C20" s="2">
        <f t="shared" si="1"/>
        <v>0.2</v>
      </c>
      <c r="D20" s="6"/>
    </row>
    <row r="21" spans="2:4" x14ac:dyDescent="0.15">
      <c r="B21" s="2">
        <f t="shared" si="0"/>
        <v>11</v>
      </c>
      <c r="C21" s="2">
        <f t="shared" si="1"/>
        <v>0.2</v>
      </c>
      <c r="D21" s="6"/>
    </row>
    <row r="22" spans="2:4" x14ac:dyDescent="0.15">
      <c r="B22" s="2">
        <f t="shared" si="0"/>
        <v>12</v>
      </c>
      <c r="C22" s="2">
        <f t="shared" si="1"/>
        <v>0.2</v>
      </c>
      <c r="D22" s="6"/>
    </row>
    <row r="23" spans="2:4" x14ac:dyDescent="0.15">
      <c r="D23" s="1"/>
    </row>
    <row r="24" spans="2:4" x14ac:dyDescent="0.15">
      <c r="D24" s="1"/>
    </row>
    <row r="25" spans="2:4" x14ac:dyDescent="0.15">
      <c r="D25" s="1"/>
    </row>
    <row r="26" spans="2:4" x14ac:dyDescent="0.15">
      <c r="D26" s="1"/>
    </row>
    <row r="27" spans="2:4" x14ac:dyDescent="0.15">
      <c r="D27" s="1"/>
    </row>
    <row r="28" spans="2:4" x14ac:dyDescent="0.15">
      <c r="D28" s="1"/>
    </row>
    <row r="29" spans="2:4" x14ac:dyDescent="0.15">
      <c r="D29" s="1"/>
    </row>
    <row r="30" spans="2:4" x14ac:dyDescent="0.15">
      <c r="D30" s="1"/>
    </row>
    <row r="31" spans="2:4" x14ac:dyDescent="0.15">
      <c r="D31" s="1"/>
    </row>
    <row r="32" spans="2:4" x14ac:dyDescent="0.15">
      <c r="D32" s="1"/>
    </row>
    <row r="33" spans="4:4" x14ac:dyDescent="0.15">
      <c r="D33" s="1"/>
    </row>
    <row r="34" spans="4:4" x14ac:dyDescent="0.15">
      <c r="D34" s="1"/>
    </row>
    <row r="35" spans="4:4" x14ac:dyDescent="0.15">
      <c r="D35" s="1"/>
    </row>
    <row r="36" spans="4:4" x14ac:dyDescent="0.15">
      <c r="D36" s="1"/>
    </row>
    <row r="37" spans="4:4" x14ac:dyDescent="0.15">
      <c r="D37" s="1"/>
    </row>
    <row r="38" spans="4:4" x14ac:dyDescent="0.15">
      <c r="D38" s="1"/>
    </row>
    <row r="39" spans="4:4" x14ac:dyDescent="0.15">
      <c r="D39" s="1"/>
    </row>
    <row r="40" spans="4:4" x14ac:dyDescent="0.15">
      <c r="D40" s="1"/>
    </row>
    <row r="41" spans="4:4" x14ac:dyDescent="0.15">
      <c r="D41" s="1"/>
    </row>
    <row r="42" spans="4:4" x14ac:dyDescent="0.15">
      <c r="D42" s="1"/>
    </row>
    <row r="43" spans="4:4" x14ac:dyDescent="0.15">
      <c r="D43" s="1"/>
    </row>
    <row r="44" spans="4:4" x14ac:dyDescent="0.15">
      <c r="D44" s="1"/>
    </row>
    <row r="45" spans="4:4" x14ac:dyDescent="0.15">
      <c r="D45" s="1"/>
    </row>
    <row r="46" spans="4:4" x14ac:dyDescent="0.15">
      <c r="D46" s="1"/>
    </row>
    <row r="47" spans="4:4" x14ac:dyDescent="0.15">
      <c r="D47" s="1"/>
    </row>
    <row r="48" spans="4:4" x14ac:dyDescent="0.15">
      <c r="D48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48"/>
  <sheetViews>
    <sheetView zoomScaleNormal="100" workbookViewId="0">
      <selection activeCell="L19" sqref="L19"/>
    </sheetView>
  </sheetViews>
  <sheetFormatPr defaultRowHeight="13.5" x14ac:dyDescent="0.15"/>
  <cols>
    <col min="1" max="1" width="2.875" customWidth="1"/>
    <col min="2" max="4" width="8.75" customWidth="1"/>
  </cols>
  <sheetData>
    <row r="2" spans="2:4" ht="14.25" x14ac:dyDescent="0.15">
      <c r="B2" s="5" t="s">
        <v>5</v>
      </c>
      <c r="C2" s="5"/>
    </row>
    <row r="4" spans="2:4" x14ac:dyDescent="0.15">
      <c r="B4" s="2" t="s">
        <v>2</v>
      </c>
      <c r="C4" s="2">
        <v>10</v>
      </c>
    </row>
    <row r="5" spans="2:4" x14ac:dyDescent="0.15">
      <c r="B5" s="2" t="s">
        <v>4</v>
      </c>
      <c r="C5" s="2">
        <v>0.2</v>
      </c>
    </row>
    <row r="6" spans="2:4" x14ac:dyDescent="0.15">
      <c r="B6" s="2" t="s">
        <v>0</v>
      </c>
      <c r="C6" s="2">
        <v>1</v>
      </c>
    </row>
    <row r="9" spans="2:4" x14ac:dyDescent="0.15">
      <c r="B9" s="3" t="s">
        <v>1</v>
      </c>
      <c r="C9" s="3" t="s">
        <v>7</v>
      </c>
      <c r="D9" s="9" t="s">
        <v>3</v>
      </c>
    </row>
    <row r="10" spans="2:4" x14ac:dyDescent="0.15">
      <c r="B10" s="2">
        <f>0</f>
        <v>0</v>
      </c>
      <c r="C10" s="2">
        <f>$C$5</f>
        <v>0.2</v>
      </c>
      <c r="D10" s="4">
        <f>C4</f>
        <v>10</v>
      </c>
    </row>
    <row r="11" spans="2:4" x14ac:dyDescent="0.15">
      <c r="B11" s="2">
        <f t="shared" ref="B11:B22" si="0">B10+C$6</f>
        <v>1</v>
      </c>
      <c r="C11" s="2">
        <f t="shared" ref="C11:C22" si="1">$C$5</f>
        <v>0.2</v>
      </c>
      <c r="D11" s="6">
        <f>D10+$C$5*D10*$C$6</f>
        <v>12</v>
      </c>
    </row>
    <row r="12" spans="2:4" x14ac:dyDescent="0.15">
      <c r="B12" s="2">
        <f t="shared" si="0"/>
        <v>2</v>
      </c>
      <c r="C12" s="2">
        <f t="shared" si="1"/>
        <v>0.2</v>
      </c>
      <c r="D12" s="6">
        <f t="shared" ref="D12:D21" si="2">D11+$C$5*D11*$C$6</f>
        <v>14.4</v>
      </c>
    </row>
    <row r="13" spans="2:4" x14ac:dyDescent="0.15">
      <c r="B13" s="2">
        <f t="shared" si="0"/>
        <v>3</v>
      </c>
      <c r="C13" s="2">
        <f t="shared" si="1"/>
        <v>0.2</v>
      </c>
      <c r="D13" s="6">
        <f t="shared" si="2"/>
        <v>17.28</v>
      </c>
    </row>
    <row r="14" spans="2:4" x14ac:dyDescent="0.15">
      <c r="B14" s="2">
        <f t="shared" si="0"/>
        <v>4</v>
      </c>
      <c r="C14" s="2">
        <f t="shared" si="1"/>
        <v>0.2</v>
      </c>
      <c r="D14" s="6">
        <f t="shared" si="2"/>
        <v>20.736000000000001</v>
      </c>
    </row>
    <row r="15" spans="2:4" x14ac:dyDescent="0.15">
      <c r="B15" s="2">
        <f t="shared" si="0"/>
        <v>5</v>
      </c>
      <c r="C15" s="2">
        <f t="shared" si="1"/>
        <v>0.2</v>
      </c>
      <c r="D15" s="6">
        <f t="shared" si="2"/>
        <v>24.883200000000002</v>
      </c>
    </row>
    <row r="16" spans="2:4" x14ac:dyDescent="0.15">
      <c r="B16" s="2">
        <f t="shared" si="0"/>
        <v>6</v>
      </c>
      <c r="C16" s="2">
        <f t="shared" si="1"/>
        <v>0.2</v>
      </c>
      <c r="D16" s="6">
        <f t="shared" si="2"/>
        <v>29.859840000000002</v>
      </c>
    </row>
    <row r="17" spans="2:4" x14ac:dyDescent="0.15">
      <c r="B17" s="2">
        <f t="shared" si="0"/>
        <v>7</v>
      </c>
      <c r="C17" s="2">
        <f t="shared" si="1"/>
        <v>0.2</v>
      </c>
      <c r="D17" s="6">
        <f t="shared" si="2"/>
        <v>35.831808000000002</v>
      </c>
    </row>
    <row r="18" spans="2:4" x14ac:dyDescent="0.15">
      <c r="B18" s="2">
        <f t="shared" si="0"/>
        <v>8</v>
      </c>
      <c r="C18" s="2">
        <f t="shared" si="1"/>
        <v>0.2</v>
      </c>
      <c r="D18" s="6">
        <f t="shared" si="2"/>
        <v>42.998169600000004</v>
      </c>
    </row>
    <row r="19" spans="2:4" x14ac:dyDescent="0.15">
      <c r="B19" s="2">
        <f t="shared" si="0"/>
        <v>9</v>
      </c>
      <c r="C19" s="2">
        <f t="shared" si="1"/>
        <v>0.2</v>
      </c>
      <c r="D19" s="6">
        <f t="shared" si="2"/>
        <v>51.597803520000006</v>
      </c>
    </row>
    <row r="20" spans="2:4" x14ac:dyDescent="0.15">
      <c r="B20" s="2">
        <f t="shared" si="0"/>
        <v>10</v>
      </c>
      <c r="C20" s="2">
        <f t="shared" si="1"/>
        <v>0.2</v>
      </c>
      <c r="D20" s="6">
        <f t="shared" si="2"/>
        <v>61.917364224000011</v>
      </c>
    </row>
    <row r="21" spans="2:4" x14ac:dyDescent="0.15">
      <c r="B21" s="2">
        <f t="shared" si="0"/>
        <v>11</v>
      </c>
      <c r="C21" s="2">
        <f t="shared" si="1"/>
        <v>0.2</v>
      </c>
      <c r="D21" s="6">
        <f t="shared" si="2"/>
        <v>74.300837068800007</v>
      </c>
    </row>
    <row r="22" spans="2:4" x14ac:dyDescent="0.15">
      <c r="B22" s="2">
        <f t="shared" si="0"/>
        <v>12</v>
      </c>
      <c r="C22" s="2">
        <f t="shared" si="1"/>
        <v>0.2</v>
      </c>
      <c r="D22" s="6">
        <f>D21+$C$5*D21*$C$6</f>
        <v>89.161004482560003</v>
      </c>
    </row>
    <row r="23" spans="2:4" x14ac:dyDescent="0.15">
      <c r="D23" s="1"/>
    </row>
    <row r="24" spans="2:4" x14ac:dyDescent="0.15">
      <c r="D24" s="1"/>
    </row>
    <row r="25" spans="2:4" x14ac:dyDescent="0.15">
      <c r="D25" s="1"/>
    </row>
    <row r="26" spans="2:4" x14ac:dyDescent="0.15">
      <c r="D26" s="1"/>
    </row>
    <row r="27" spans="2:4" x14ac:dyDescent="0.15">
      <c r="D27" s="1"/>
    </row>
    <row r="28" spans="2:4" x14ac:dyDescent="0.15">
      <c r="D28" s="1"/>
    </row>
    <row r="29" spans="2:4" x14ac:dyDescent="0.15">
      <c r="D29" s="1"/>
    </row>
    <row r="30" spans="2:4" x14ac:dyDescent="0.15">
      <c r="D30" s="1"/>
    </row>
    <row r="31" spans="2:4" x14ac:dyDescent="0.15">
      <c r="D31" s="1"/>
    </row>
    <row r="32" spans="2:4" x14ac:dyDescent="0.15">
      <c r="D32" s="1"/>
    </row>
    <row r="33" spans="4:4" x14ac:dyDescent="0.15">
      <c r="D33" s="1"/>
    </row>
    <row r="34" spans="4:4" x14ac:dyDescent="0.15">
      <c r="D34" s="1"/>
    </row>
    <row r="35" spans="4:4" x14ac:dyDescent="0.15">
      <c r="D35" s="1"/>
    </row>
    <row r="36" spans="4:4" x14ac:dyDescent="0.15">
      <c r="D36" s="1"/>
    </row>
    <row r="37" spans="4:4" x14ac:dyDescent="0.15">
      <c r="D37" s="1"/>
    </row>
    <row r="38" spans="4:4" x14ac:dyDescent="0.15">
      <c r="D38" s="1"/>
    </row>
    <row r="39" spans="4:4" x14ac:dyDescent="0.15">
      <c r="D39" s="1"/>
    </row>
    <row r="40" spans="4:4" x14ac:dyDescent="0.15">
      <c r="D40" s="1"/>
    </row>
    <row r="41" spans="4:4" x14ac:dyDescent="0.15">
      <c r="D41" s="1"/>
    </row>
    <row r="42" spans="4:4" x14ac:dyDescent="0.15">
      <c r="D42" s="1"/>
    </row>
    <row r="43" spans="4:4" x14ac:dyDescent="0.15">
      <c r="D43" s="1"/>
    </row>
    <row r="44" spans="4:4" x14ac:dyDescent="0.15">
      <c r="D44" s="1"/>
    </row>
    <row r="45" spans="4:4" x14ac:dyDescent="0.15">
      <c r="D45" s="1"/>
    </row>
    <row r="46" spans="4:4" x14ac:dyDescent="0.15">
      <c r="D46" s="1"/>
    </row>
    <row r="47" spans="4:4" x14ac:dyDescent="0.15">
      <c r="D47" s="1"/>
    </row>
    <row r="48" spans="4:4" x14ac:dyDescent="0.15">
      <c r="D48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3FA2-8316-4CF4-AC0A-F144486EEFDF}">
  <dimension ref="B2:D49"/>
  <sheetViews>
    <sheetView zoomScale="85" zoomScaleNormal="85" workbookViewId="0"/>
  </sheetViews>
  <sheetFormatPr defaultRowHeight="13.5" x14ac:dyDescent="0.15"/>
  <cols>
    <col min="1" max="1" width="2.875" customWidth="1"/>
    <col min="3" max="4" width="9" customWidth="1"/>
  </cols>
  <sheetData>
    <row r="2" spans="2:4" ht="14.25" x14ac:dyDescent="0.15">
      <c r="B2" s="5" t="s">
        <v>6</v>
      </c>
      <c r="C2" s="5"/>
    </row>
    <row r="4" spans="2:4" x14ac:dyDescent="0.15">
      <c r="B4" s="2" t="s">
        <v>2</v>
      </c>
      <c r="C4" s="2">
        <v>200</v>
      </c>
    </row>
    <row r="5" spans="2:4" x14ac:dyDescent="0.15">
      <c r="B5" s="2" t="s">
        <v>4</v>
      </c>
      <c r="C5" s="7">
        <v>0.3</v>
      </c>
    </row>
    <row r="6" spans="2:4" x14ac:dyDescent="0.15">
      <c r="B6" s="2" t="s">
        <v>10</v>
      </c>
      <c r="C6" s="7">
        <v>2.0000000000000001E-4</v>
      </c>
    </row>
    <row r="7" spans="2:4" x14ac:dyDescent="0.15">
      <c r="B7" s="2" t="s">
        <v>0</v>
      </c>
      <c r="C7" s="2">
        <v>1</v>
      </c>
    </row>
    <row r="10" spans="2:4" x14ac:dyDescent="0.15">
      <c r="B10" s="3" t="s">
        <v>1</v>
      </c>
      <c r="C10" s="9" t="s">
        <v>9</v>
      </c>
      <c r="D10" s="9" t="s">
        <v>3</v>
      </c>
    </row>
    <row r="11" spans="2:4" x14ac:dyDescent="0.15">
      <c r="B11" s="2">
        <f>0</f>
        <v>0</v>
      </c>
      <c r="C11" s="2">
        <f>C5</f>
        <v>0.3</v>
      </c>
      <c r="D11" s="4">
        <f>C4</f>
        <v>200</v>
      </c>
    </row>
    <row r="12" spans="2:4" x14ac:dyDescent="0.15">
      <c r="B12" s="2">
        <f>B11+C$7</f>
        <v>1</v>
      </c>
      <c r="C12" s="8"/>
      <c r="D12" s="6"/>
    </row>
    <row r="13" spans="2:4" x14ac:dyDescent="0.15">
      <c r="B13" s="2">
        <f t="shared" ref="B13:B29" si="0">B12+C$7</f>
        <v>2</v>
      </c>
      <c r="C13" s="8"/>
      <c r="D13" s="6"/>
    </row>
    <row r="14" spans="2:4" x14ac:dyDescent="0.15">
      <c r="B14" s="2">
        <f t="shared" si="0"/>
        <v>3</v>
      </c>
      <c r="C14" s="8"/>
      <c r="D14" s="6"/>
    </row>
    <row r="15" spans="2:4" x14ac:dyDescent="0.15">
      <c r="B15" s="2">
        <f t="shared" si="0"/>
        <v>4</v>
      </c>
      <c r="C15" s="8"/>
      <c r="D15" s="6"/>
    </row>
    <row r="16" spans="2:4" x14ac:dyDescent="0.15">
      <c r="B16" s="2">
        <f t="shared" si="0"/>
        <v>5</v>
      </c>
      <c r="C16" s="8"/>
      <c r="D16" s="6"/>
    </row>
    <row r="17" spans="2:4" x14ac:dyDescent="0.15">
      <c r="B17" s="2">
        <f t="shared" si="0"/>
        <v>6</v>
      </c>
      <c r="C17" s="8"/>
      <c r="D17" s="6"/>
    </row>
    <row r="18" spans="2:4" x14ac:dyDescent="0.15">
      <c r="B18" s="2">
        <f t="shared" si="0"/>
        <v>7</v>
      </c>
      <c r="C18" s="8"/>
      <c r="D18" s="6"/>
    </row>
    <row r="19" spans="2:4" x14ac:dyDescent="0.15">
      <c r="B19" s="2">
        <f t="shared" si="0"/>
        <v>8</v>
      </c>
      <c r="C19" s="8"/>
      <c r="D19" s="6"/>
    </row>
    <row r="20" spans="2:4" x14ac:dyDescent="0.15">
      <c r="B20" s="2">
        <f t="shared" si="0"/>
        <v>9</v>
      </c>
      <c r="C20" s="8"/>
      <c r="D20" s="6"/>
    </row>
    <row r="21" spans="2:4" x14ac:dyDescent="0.15">
      <c r="B21" s="2">
        <f t="shared" si="0"/>
        <v>10</v>
      </c>
      <c r="C21" s="8"/>
      <c r="D21" s="6"/>
    </row>
    <row r="22" spans="2:4" x14ac:dyDescent="0.15">
      <c r="B22" s="2">
        <f t="shared" si="0"/>
        <v>11</v>
      </c>
      <c r="C22" s="8"/>
      <c r="D22" s="6"/>
    </row>
    <row r="23" spans="2:4" x14ac:dyDescent="0.15">
      <c r="B23" s="2">
        <f t="shared" si="0"/>
        <v>12</v>
      </c>
      <c r="C23" s="8"/>
      <c r="D23" s="6"/>
    </row>
    <row r="24" spans="2:4" x14ac:dyDescent="0.15">
      <c r="B24" s="2">
        <f t="shared" si="0"/>
        <v>13</v>
      </c>
      <c r="C24" s="8"/>
      <c r="D24" s="6"/>
    </row>
    <row r="25" spans="2:4" x14ac:dyDescent="0.15">
      <c r="B25" s="2">
        <f t="shared" si="0"/>
        <v>14</v>
      </c>
      <c r="C25" s="8"/>
      <c r="D25" s="6"/>
    </row>
    <row r="26" spans="2:4" x14ac:dyDescent="0.15">
      <c r="B26" s="2">
        <f t="shared" si="0"/>
        <v>15</v>
      </c>
      <c r="C26" s="8"/>
      <c r="D26" s="6"/>
    </row>
    <row r="27" spans="2:4" x14ac:dyDescent="0.15">
      <c r="B27" s="2">
        <f t="shared" si="0"/>
        <v>16</v>
      </c>
      <c r="C27" s="8"/>
      <c r="D27" s="6"/>
    </row>
    <row r="28" spans="2:4" x14ac:dyDescent="0.15">
      <c r="B28" s="2">
        <f t="shared" si="0"/>
        <v>17</v>
      </c>
      <c r="C28" s="8"/>
      <c r="D28" s="6"/>
    </row>
    <row r="29" spans="2:4" x14ac:dyDescent="0.15">
      <c r="B29" s="2">
        <f t="shared" si="0"/>
        <v>18</v>
      </c>
      <c r="C29" s="8"/>
      <c r="D29" s="6"/>
    </row>
    <row r="30" spans="2:4" x14ac:dyDescent="0.15">
      <c r="B30" s="2">
        <f>B29+C$7</f>
        <v>19</v>
      </c>
      <c r="C30" s="8"/>
      <c r="D30" s="6"/>
    </row>
    <row r="31" spans="2:4" x14ac:dyDescent="0.15">
      <c r="B31" s="2">
        <f>B30+C$7</f>
        <v>20</v>
      </c>
      <c r="C31" s="8"/>
      <c r="D31" s="6"/>
    </row>
    <row r="32" spans="2:4" x14ac:dyDescent="0.15">
      <c r="D32" s="1"/>
    </row>
    <row r="33" spans="4:4" x14ac:dyDescent="0.15">
      <c r="D33" s="1"/>
    </row>
    <row r="34" spans="4:4" x14ac:dyDescent="0.15">
      <c r="D34" s="1"/>
    </row>
    <row r="35" spans="4:4" x14ac:dyDescent="0.15">
      <c r="D35" s="1"/>
    </row>
    <row r="36" spans="4:4" x14ac:dyDescent="0.15">
      <c r="D36" s="1"/>
    </row>
    <row r="37" spans="4:4" x14ac:dyDescent="0.15">
      <c r="D37" s="1"/>
    </row>
    <row r="38" spans="4:4" x14ac:dyDescent="0.15">
      <c r="D38" s="1"/>
    </row>
    <row r="39" spans="4:4" x14ac:dyDescent="0.15">
      <c r="D39" s="1"/>
    </row>
    <row r="40" spans="4:4" x14ac:dyDescent="0.15">
      <c r="D40" s="1"/>
    </row>
    <row r="41" spans="4:4" x14ac:dyDescent="0.15">
      <c r="D41" s="1"/>
    </row>
    <row r="42" spans="4:4" x14ac:dyDescent="0.15">
      <c r="D42" s="1"/>
    </row>
    <row r="43" spans="4:4" x14ac:dyDescent="0.15">
      <c r="D43" s="1"/>
    </row>
    <row r="44" spans="4:4" x14ac:dyDescent="0.15">
      <c r="D44" s="1"/>
    </row>
    <row r="45" spans="4:4" x14ac:dyDescent="0.15">
      <c r="D45" s="1"/>
    </row>
    <row r="46" spans="4:4" x14ac:dyDescent="0.15">
      <c r="D46" s="1"/>
    </row>
    <row r="47" spans="4:4" x14ac:dyDescent="0.15">
      <c r="D47" s="1"/>
    </row>
    <row r="48" spans="4:4" x14ac:dyDescent="0.15">
      <c r="D48" s="1"/>
    </row>
    <row r="49" spans="4:4" x14ac:dyDescent="0.15">
      <c r="D49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3406-6D13-4C46-8069-BCCF21E7F0A8}">
  <dimension ref="B2:D49"/>
  <sheetViews>
    <sheetView zoomScaleNormal="100" workbookViewId="0">
      <selection activeCell="L30" sqref="L30"/>
    </sheetView>
  </sheetViews>
  <sheetFormatPr defaultRowHeight="13.5" x14ac:dyDescent="0.15"/>
  <cols>
    <col min="1" max="1" width="2.875" customWidth="1"/>
    <col min="3" max="4" width="9" customWidth="1"/>
  </cols>
  <sheetData>
    <row r="2" spans="2:4" ht="14.25" x14ac:dyDescent="0.15">
      <c r="B2" s="5" t="s">
        <v>6</v>
      </c>
      <c r="C2" s="5"/>
    </row>
    <row r="4" spans="2:4" x14ac:dyDescent="0.15">
      <c r="B4" s="2" t="s">
        <v>2</v>
      </c>
      <c r="C4" s="2">
        <v>200</v>
      </c>
    </row>
    <row r="5" spans="2:4" x14ac:dyDescent="0.15">
      <c r="B5" s="2" t="s">
        <v>4</v>
      </c>
      <c r="C5" s="7">
        <v>0.3</v>
      </c>
    </row>
    <row r="6" spans="2:4" x14ac:dyDescent="0.15">
      <c r="B6" s="2" t="s">
        <v>10</v>
      </c>
      <c r="C6" s="7">
        <v>2.0000000000000001E-4</v>
      </c>
    </row>
    <row r="7" spans="2:4" x14ac:dyDescent="0.15">
      <c r="B7" s="2" t="s">
        <v>0</v>
      </c>
      <c r="C7" s="2">
        <v>1</v>
      </c>
    </row>
    <row r="10" spans="2:4" x14ac:dyDescent="0.15">
      <c r="B10" s="3" t="s">
        <v>1</v>
      </c>
      <c r="C10" s="9" t="s">
        <v>9</v>
      </c>
      <c r="D10" s="9" t="s">
        <v>3</v>
      </c>
    </row>
    <row r="11" spans="2:4" x14ac:dyDescent="0.15">
      <c r="B11" s="2">
        <f>0</f>
        <v>0</v>
      </c>
      <c r="C11" s="2">
        <f>C5</f>
        <v>0.3</v>
      </c>
      <c r="D11" s="4">
        <f>C4</f>
        <v>200</v>
      </c>
    </row>
    <row r="12" spans="2:4" x14ac:dyDescent="0.15">
      <c r="B12" s="2">
        <f>B11+C$7</f>
        <v>1</v>
      </c>
      <c r="C12" s="8">
        <f>$C$5-$C$6*D11</f>
        <v>0.26</v>
      </c>
      <c r="D12" s="6">
        <f>D11+C12*D11*$C$7</f>
        <v>252</v>
      </c>
    </row>
    <row r="13" spans="2:4" x14ac:dyDescent="0.15">
      <c r="B13" s="2">
        <f t="shared" ref="B13:B29" si="0">B12+C$7</f>
        <v>2</v>
      </c>
      <c r="C13" s="8">
        <f t="shared" ref="C13:C29" si="1">$C$5-$C$6*D12</f>
        <v>0.24959999999999999</v>
      </c>
      <c r="D13" s="6">
        <f t="shared" ref="D13:D31" si="2">D12+C13*D12*$C$7</f>
        <v>314.89920000000001</v>
      </c>
    </row>
    <row r="14" spans="2:4" x14ac:dyDescent="0.15">
      <c r="B14" s="2">
        <f t="shared" si="0"/>
        <v>3</v>
      </c>
      <c r="C14" s="8">
        <f t="shared" si="1"/>
        <v>0.23702015999999998</v>
      </c>
      <c r="D14" s="6">
        <f t="shared" si="2"/>
        <v>389.53665876787198</v>
      </c>
    </row>
    <row r="15" spans="2:4" x14ac:dyDescent="0.15">
      <c r="B15" s="2">
        <f t="shared" si="0"/>
        <v>4</v>
      </c>
      <c r="C15" s="8">
        <f t="shared" si="1"/>
        <v>0.2220926682464256</v>
      </c>
      <c r="D15" s="6">
        <f t="shared" si="2"/>
        <v>476.04989469342604</v>
      </c>
    </row>
    <row r="16" spans="2:4" x14ac:dyDescent="0.15">
      <c r="B16" s="2">
        <f t="shared" si="0"/>
        <v>5</v>
      </c>
      <c r="C16" s="8">
        <f t="shared" si="1"/>
        <v>0.20479002106131478</v>
      </c>
      <c r="D16" s="6">
        <f t="shared" si="2"/>
        <v>573.54016265392943</v>
      </c>
    </row>
    <row r="17" spans="2:4" x14ac:dyDescent="0.15">
      <c r="B17" s="2">
        <f t="shared" si="0"/>
        <v>6</v>
      </c>
      <c r="C17" s="8">
        <f t="shared" si="1"/>
        <v>0.18529196746921411</v>
      </c>
      <c r="D17" s="6">
        <f t="shared" si="2"/>
        <v>679.81254781468908</v>
      </c>
    </row>
    <row r="18" spans="2:4" x14ac:dyDescent="0.15">
      <c r="B18" s="2">
        <f t="shared" si="0"/>
        <v>7</v>
      </c>
      <c r="C18" s="8">
        <f t="shared" si="1"/>
        <v>0.16403749043706217</v>
      </c>
      <c r="D18" s="6">
        <f t="shared" si="2"/>
        <v>791.32729212583604</v>
      </c>
    </row>
    <row r="19" spans="2:4" x14ac:dyDescent="0.15">
      <c r="B19" s="2">
        <f t="shared" si="0"/>
        <v>8</v>
      </c>
      <c r="C19" s="8">
        <f t="shared" si="1"/>
        <v>0.14173454157483278</v>
      </c>
      <c r="D19" s="6">
        <f t="shared" si="2"/>
        <v>903.48570311094522</v>
      </c>
    </row>
    <row r="20" spans="2:4" x14ac:dyDescent="0.15">
      <c r="B20" s="2">
        <f t="shared" si="0"/>
        <v>9</v>
      </c>
      <c r="C20" s="8">
        <f t="shared" si="1"/>
        <v>0.11930285937781093</v>
      </c>
      <c r="D20" s="6">
        <f t="shared" si="2"/>
        <v>1011.2741308990529</v>
      </c>
    </row>
    <row r="21" spans="2:4" x14ac:dyDescent="0.15">
      <c r="B21" s="2">
        <f t="shared" si="0"/>
        <v>10</v>
      </c>
      <c r="C21" s="8">
        <f t="shared" si="1"/>
        <v>9.7745173820189407E-2</v>
      </c>
      <c r="D21" s="6">
        <f t="shared" si="2"/>
        <v>1110.1212966036419</v>
      </c>
    </row>
    <row r="22" spans="2:4" x14ac:dyDescent="0.15">
      <c r="B22" s="2">
        <f t="shared" si="0"/>
        <v>11</v>
      </c>
      <c r="C22" s="8">
        <f t="shared" si="1"/>
        <v>7.7975740679271599E-2</v>
      </c>
      <c r="D22" s="6">
        <f t="shared" si="2"/>
        <v>1196.6838269501443</v>
      </c>
    </row>
    <row r="23" spans="2:4" x14ac:dyDescent="0.15">
      <c r="B23" s="2">
        <f t="shared" si="0"/>
        <v>12</v>
      </c>
      <c r="C23" s="8">
        <f t="shared" si="1"/>
        <v>6.0663234609971112E-2</v>
      </c>
      <c r="D23" s="6">
        <f t="shared" si="2"/>
        <v>1269.278538698379</v>
      </c>
    </row>
    <row r="24" spans="2:4" x14ac:dyDescent="0.15">
      <c r="B24" s="2">
        <f t="shared" si="0"/>
        <v>13</v>
      </c>
      <c r="C24" s="8">
        <f t="shared" si="1"/>
        <v>4.6144292260324182E-2</v>
      </c>
      <c r="D24" s="6">
        <f t="shared" si="2"/>
        <v>1327.8484985478342</v>
      </c>
    </row>
    <row r="25" spans="2:4" x14ac:dyDescent="0.15">
      <c r="B25" s="2">
        <f t="shared" si="0"/>
        <v>14</v>
      </c>
      <c r="C25" s="8">
        <f t="shared" si="1"/>
        <v>3.4430300290433147E-2</v>
      </c>
      <c r="D25" s="6">
        <f t="shared" si="2"/>
        <v>1373.5667210930369</v>
      </c>
    </row>
    <row r="26" spans="2:4" x14ac:dyDescent="0.15">
      <c r="B26" s="2">
        <f t="shared" si="0"/>
        <v>15</v>
      </c>
      <c r="C26" s="8">
        <f t="shared" si="1"/>
        <v>2.5286655781392608E-2</v>
      </c>
      <c r="D26" s="6">
        <f t="shared" si="2"/>
        <v>1408.2996299620927</v>
      </c>
    </row>
    <row r="27" spans="2:4" x14ac:dyDescent="0.15">
      <c r="B27" s="2">
        <f t="shared" si="0"/>
        <v>16</v>
      </c>
      <c r="C27" s="8">
        <f t="shared" si="1"/>
        <v>1.8340074007581419E-2</v>
      </c>
      <c r="D27" s="6">
        <f t="shared" si="2"/>
        <v>1434.1279494004471</v>
      </c>
    </row>
    <row r="28" spans="2:4" x14ac:dyDescent="0.15">
      <c r="B28" s="2">
        <f t="shared" si="0"/>
        <v>17</v>
      </c>
      <c r="C28" s="8">
        <f t="shared" si="1"/>
        <v>1.3174410119910551E-2</v>
      </c>
      <c r="D28" s="6">
        <f t="shared" si="2"/>
        <v>1453.0217391702749</v>
      </c>
    </row>
    <row r="29" spans="2:4" x14ac:dyDescent="0.15">
      <c r="B29" s="2">
        <f t="shared" si="0"/>
        <v>18</v>
      </c>
      <c r="C29" s="8">
        <f t="shared" si="1"/>
        <v>9.3956521659450121E-3</v>
      </c>
      <c r="D29" s="6">
        <f t="shared" si="2"/>
        <v>1466.6738260210752</v>
      </c>
    </row>
    <row r="30" spans="2:4" x14ac:dyDescent="0.15">
      <c r="B30" s="2">
        <f>B29+C$7</f>
        <v>19</v>
      </c>
      <c r="C30" s="8">
        <f>$C$5-$C$6*D29</f>
        <v>6.6652347957849023E-3</v>
      </c>
      <c r="D30" s="6">
        <f t="shared" si="2"/>
        <v>1476.4495514403379</v>
      </c>
    </row>
    <row r="31" spans="2:4" x14ac:dyDescent="0.15">
      <c r="B31" s="2">
        <f>B30+C$7</f>
        <v>20</v>
      </c>
      <c r="C31" s="8">
        <f>$C$5-$C$6*D30</f>
        <v>4.7100897119323748E-3</v>
      </c>
      <c r="D31" s="6">
        <f t="shared" si="2"/>
        <v>1483.4037612827642</v>
      </c>
    </row>
    <row r="32" spans="2:4" x14ac:dyDescent="0.15">
      <c r="D32" s="1"/>
    </row>
    <row r="33" spans="4:4" x14ac:dyDescent="0.15">
      <c r="D33" s="1"/>
    </row>
    <row r="34" spans="4:4" x14ac:dyDescent="0.15">
      <c r="D34" s="1"/>
    </row>
    <row r="35" spans="4:4" x14ac:dyDescent="0.15">
      <c r="D35" s="1"/>
    </row>
    <row r="36" spans="4:4" x14ac:dyDescent="0.15">
      <c r="D36" s="1"/>
    </row>
    <row r="37" spans="4:4" x14ac:dyDescent="0.15">
      <c r="D37" s="1"/>
    </row>
    <row r="38" spans="4:4" x14ac:dyDescent="0.15">
      <c r="D38" s="1"/>
    </row>
    <row r="39" spans="4:4" x14ac:dyDescent="0.15">
      <c r="D39" s="1"/>
    </row>
    <row r="40" spans="4:4" x14ac:dyDescent="0.15">
      <c r="D40" s="1"/>
    </row>
    <row r="41" spans="4:4" x14ac:dyDescent="0.15">
      <c r="D41" s="1"/>
    </row>
    <row r="42" spans="4:4" x14ac:dyDescent="0.15">
      <c r="D42" s="1"/>
    </row>
    <row r="43" spans="4:4" x14ac:dyDescent="0.15">
      <c r="D43" s="1"/>
    </row>
    <row r="44" spans="4:4" x14ac:dyDescent="0.15">
      <c r="D44" s="1"/>
    </row>
    <row r="45" spans="4:4" x14ac:dyDescent="0.15">
      <c r="D45" s="1"/>
    </row>
    <row r="46" spans="4:4" x14ac:dyDescent="0.15">
      <c r="D46" s="1"/>
    </row>
    <row r="47" spans="4:4" x14ac:dyDescent="0.15">
      <c r="D47" s="1"/>
    </row>
    <row r="48" spans="4:4" x14ac:dyDescent="0.15">
      <c r="D48" s="1"/>
    </row>
    <row r="49" spans="4:4" x14ac:dyDescent="0.15">
      <c r="D49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F1D97-A1E1-4B3F-98FA-F896AF714731}">
  <dimension ref="B2:D60"/>
  <sheetViews>
    <sheetView workbookViewId="0"/>
  </sheetViews>
  <sheetFormatPr defaultRowHeight="13.5" x14ac:dyDescent="0.15"/>
  <cols>
    <col min="1" max="1" width="4.375" customWidth="1"/>
    <col min="2" max="4" width="8.75" customWidth="1"/>
  </cols>
  <sheetData>
    <row r="2" spans="2:4" ht="14.25" x14ac:dyDescent="0.15">
      <c r="B2" s="5" t="s">
        <v>8</v>
      </c>
      <c r="C2" s="5"/>
    </row>
    <row r="4" spans="2:4" x14ac:dyDescent="0.15">
      <c r="B4" s="2" t="s">
        <v>2</v>
      </c>
      <c r="C4" s="2">
        <v>10</v>
      </c>
    </row>
    <row r="5" spans="2:4" x14ac:dyDescent="0.15">
      <c r="B5" s="2" t="s">
        <v>4</v>
      </c>
      <c r="C5" s="2">
        <v>0.2</v>
      </c>
    </row>
    <row r="6" spans="2:4" x14ac:dyDescent="0.15">
      <c r="B6" s="2" t="s">
        <v>0</v>
      </c>
      <c r="C6" s="8"/>
    </row>
    <row r="9" spans="2:4" x14ac:dyDescent="0.15">
      <c r="B9" s="3" t="s">
        <v>1</v>
      </c>
      <c r="C9" s="2" t="s">
        <v>4</v>
      </c>
      <c r="D9" s="9" t="s">
        <v>3</v>
      </c>
    </row>
    <row r="10" spans="2:4" x14ac:dyDescent="0.15">
      <c r="B10" s="2">
        <f>0</f>
        <v>0</v>
      </c>
      <c r="C10" s="2">
        <f>$C$5</f>
        <v>0.2</v>
      </c>
      <c r="D10" s="4">
        <f>C4</f>
        <v>10</v>
      </c>
    </row>
    <row r="11" spans="2:4" x14ac:dyDescent="0.15">
      <c r="B11" s="8"/>
      <c r="C11" s="2">
        <f t="shared" ref="C11:C34" si="0">$C$5</f>
        <v>0.2</v>
      </c>
      <c r="D11" s="6"/>
    </row>
    <row r="12" spans="2:4" x14ac:dyDescent="0.15">
      <c r="B12" s="8"/>
      <c r="C12" s="2">
        <f t="shared" si="0"/>
        <v>0.2</v>
      </c>
      <c r="D12" s="6"/>
    </row>
    <row r="13" spans="2:4" x14ac:dyDescent="0.15">
      <c r="B13" s="8"/>
      <c r="C13" s="2">
        <f t="shared" si="0"/>
        <v>0.2</v>
      </c>
      <c r="D13" s="6"/>
    </row>
    <row r="14" spans="2:4" x14ac:dyDescent="0.15">
      <c r="B14" s="8"/>
      <c r="C14" s="2">
        <f t="shared" si="0"/>
        <v>0.2</v>
      </c>
      <c r="D14" s="6"/>
    </row>
    <row r="15" spans="2:4" x14ac:dyDescent="0.15">
      <c r="B15" s="8"/>
      <c r="C15" s="2">
        <f t="shared" si="0"/>
        <v>0.2</v>
      </c>
      <c r="D15" s="6"/>
    </row>
    <row r="16" spans="2:4" x14ac:dyDescent="0.15">
      <c r="B16" s="8"/>
      <c r="C16" s="2">
        <f t="shared" si="0"/>
        <v>0.2</v>
      </c>
      <c r="D16" s="6"/>
    </row>
    <row r="17" spans="2:4" x14ac:dyDescent="0.15">
      <c r="B17" s="8"/>
      <c r="C17" s="2">
        <f t="shared" si="0"/>
        <v>0.2</v>
      </c>
      <c r="D17" s="6"/>
    </row>
    <row r="18" spans="2:4" x14ac:dyDescent="0.15">
      <c r="B18" s="8"/>
      <c r="C18" s="2">
        <f t="shared" si="0"/>
        <v>0.2</v>
      </c>
      <c r="D18" s="6"/>
    </row>
    <row r="19" spans="2:4" x14ac:dyDescent="0.15">
      <c r="B19" s="8"/>
      <c r="C19" s="2">
        <f t="shared" si="0"/>
        <v>0.2</v>
      </c>
      <c r="D19" s="6"/>
    </row>
    <row r="20" spans="2:4" x14ac:dyDescent="0.15">
      <c r="B20" s="8"/>
      <c r="C20" s="2">
        <f t="shared" si="0"/>
        <v>0.2</v>
      </c>
      <c r="D20" s="6"/>
    </row>
    <row r="21" spans="2:4" x14ac:dyDescent="0.15">
      <c r="B21" s="8"/>
      <c r="C21" s="2">
        <f t="shared" si="0"/>
        <v>0.2</v>
      </c>
      <c r="D21" s="6"/>
    </row>
    <row r="22" spans="2:4" x14ac:dyDescent="0.15">
      <c r="B22" s="8"/>
      <c r="C22" s="2">
        <f t="shared" si="0"/>
        <v>0.2</v>
      </c>
      <c r="D22" s="6"/>
    </row>
    <row r="23" spans="2:4" x14ac:dyDescent="0.15">
      <c r="B23" s="8"/>
      <c r="C23" s="2">
        <f t="shared" si="0"/>
        <v>0.2</v>
      </c>
      <c r="D23" s="6"/>
    </row>
    <row r="24" spans="2:4" x14ac:dyDescent="0.15">
      <c r="B24" s="8"/>
      <c r="C24" s="2">
        <f t="shared" si="0"/>
        <v>0.2</v>
      </c>
      <c r="D24" s="6"/>
    </row>
    <row r="25" spans="2:4" x14ac:dyDescent="0.15">
      <c r="B25" s="8"/>
      <c r="C25" s="2">
        <f t="shared" si="0"/>
        <v>0.2</v>
      </c>
      <c r="D25" s="6"/>
    </row>
    <row r="26" spans="2:4" x14ac:dyDescent="0.15">
      <c r="B26" s="8"/>
      <c r="C26" s="2">
        <f t="shared" si="0"/>
        <v>0.2</v>
      </c>
      <c r="D26" s="6"/>
    </row>
    <row r="27" spans="2:4" x14ac:dyDescent="0.15">
      <c r="B27" s="8"/>
      <c r="C27" s="2">
        <f t="shared" si="0"/>
        <v>0.2</v>
      </c>
      <c r="D27" s="6"/>
    </row>
    <row r="28" spans="2:4" x14ac:dyDescent="0.15">
      <c r="B28" s="8"/>
      <c r="C28" s="2">
        <f t="shared" si="0"/>
        <v>0.2</v>
      </c>
      <c r="D28" s="6"/>
    </row>
    <row r="29" spans="2:4" x14ac:dyDescent="0.15">
      <c r="B29" s="8"/>
      <c r="C29" s="2">
        <f t="shared" si="0"/>
        <v>0.2</v>
      </c>
      <c r="D29" s="6"/>
    </row>
    <row r="30" spans="2:4" x14ac:dyDescent="0.15">
      <c r="B30" s="8"/>
      <c r="C30" s="2">
        <f t="shared" si="0"/>
        <v>0.2</v>
      </c>
      <c r="D30" s="6"/>
    </row>
    <row r="31" spans="2:4" x14ac:dyDescent="0.15">
      <c r="B31" s="8"/>
      <c r="C31" s="2">
        <f t="shared" si="0"/>
        <v>0.2</v>
      </c>
      <c r="D31" s="6"/>
    </row>
    <row r="32" spans="2:4" x14ac:dyDescent="0.15">
      <c r="B32" s="8"/>
      <c r="C32" s="2">
        <f t="shared" si="0"/>
        <v>0.2</v>
      </c>
      <c r="D32" s="6"/>
    </row>
    <row r="33" spans="2:4" x14ac:dyDescent="0.15">
      <c r="B33" s="8"/>
      <c r="C33" s="2">
        <f t="shared" si="0"/>
        <v>0.2</v>
      </c>
      <c r="D33" s="6"/>
    </row>
    <row r="34" spans="2:4" x14ac:dyDescent="0.15">
      <c r="B34" s="8"/>
      <c r="C34" s="2">
        <f t="shared" si="0"/>
        <v>0.2</v>
      </c>
      <c r="D34" s="6"/>
    </row>
    <row r="35" spans="2:4" x14ac:dyDescent="0.15">
      <c r="D35" s="1"/>
    </row>
    <row r="36" spans="2:4" x14ac:dyDescent="0.15">
      <c r="D36" s="1"/>
    </row>
    <row r="37" spans="2:4" x14ac:dyDescent="0.15">
      <c r="D37" s="1"/>
    </row>
    <row r="38" spans="2:4" x14ac:dyDescent="0.15">
      <c r="D38" s="1"/>
    </row>
    <row r="39" spans="2:4" x14ac:dyDescent="0.15">
      <c r="D39" s="1"/>
    </row>
    <row r="40" spans="2:4" x14ac:dyDescent="0.15">
      <c r="D40" s="1"/>
    </row>
    <row r="41" spans="2:4" x14ac:dyDescent="0.15">
      <c r="D41" s="1"/>
    </row>
    <row r="42" spans="2:4" x14ac:dyDescent="0.15">
      <c r="D42" s="1"/>
    </row>
    <row r="43" spans="2:4" x14ac:dyDescent="0.15">
      <c r="D43" s="1"/>
    </row>
    <row r="44" spans="2:4" x14ac:dyDescent="0.15">
      <c r="D44" s="1"/>
    </row>
    <row r="45" spans="2:4" x14ac:dyDescent="0.15">
      <c r="D45" s="1"/>
    </row>
    <row r="46" spans="2:4" x14ac:dyDescent="0.15">
      <c r="D46" s="1"/>
    </row>
    <row r="47" spans="2:4" x14ac:dyDescent="0.15">
      <c r="D47" s="1"/>
    </row>
    <row r="48" spans="2:4" x14ac:dyDescent="0.15">
      <c r="D48" s="1"/>
    </row>
    <row r="49" spans="4:4" x14ac:dyDescent="0.15">
      <c r="D49" s="1"/>
    </row>
    <row r="50" spans="4:4" x14ac:dyDescent="0.15">
      <c r="D50" s="1"/>
    </row>
    <row r="51" spans="4:4" x14ac:dyDescent="0.15">
      <c r="D51" s="1"/>
    </row>
    <row r="52" spans="4:4" x14ac:dyDescent="0.15">
      <c r="D52" s="1"/>
    </row>
    <row r="53" spans="4:4" x14ac:dyDescent="0.15">
      <c r="D53" s="1"/>
    </row>
    <row r="54" spans="4:4" x14ac:dyDescent="0.15">
      <c r="D54" s="1"/>
    </row>
    <row r="55" spans="4:4" x14ac:dyDescent="0.15">
      <c r="D55" s="1"/>
    </row>
    <row r="56" spans="4:4" x14ac:dyDescent="0.15">
      <c r="D56" s="1"/>
    </row>
    <row r="57" spans="4:4" x14ac:dyDescent="0.15">
      <c r="D57" s="1"/>
    </row>
    <row r="58" spans="4:4" x14ac:dyDescent="0.15">
      <c r="D58" s="1"/>
    </row>
    <row r="59" spans="4:4" x14ac:dyDescent="0.15">
      <c r="D59" s="1"/>
    </row>
    <row r="60" spans="4:4" x14ac:dyDescent="0.15">
      <c r="D60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2639-AB4C-4A3B-B2D5-B199E27CA206}">
  <dimension ref="B2:D60"/>
  <sheetViews>
    <sheetView workbookViewId="0"/>
  </sheetViews>
  <sheetFormatPr defaultRowHeight="13.5" x14ac:dyDescent="0.15"/>
  <cols>
    <col min="1" max="1" width="4.375" customWidth="1"/>
    <col min="2" max="4" width="8.75" customWidth="1"/>
  </cols>
  <sheetData>
    <row r="2" spans="2:4" ht="14.25" x14ac:dyDescent="0.15">
      <c r="B2" s="5" t="s">
        <v>8</v>
      </c>
      <c r="C2" s="5"/>
    </row>
    <row r="4" spans="2:4" x14ac:dyDescent="0.15">
      <c r="B4" s="2" t="s">
        <v>2</v>
      </c>
      <c r="C4" s="2">
        <v>10</v>
      </c>
    </row>
    <row r="5" spans="2:4" x14ac:dyDescent="0.15">
      <c r="B5" s="2" t="s">
        <v>4</v>
      </c>
      <c r="C5" s="2">
        <v>0.2</v>
      </c>
    </row>
    <row r="6" spans="2:4" x14ac:dyDescent="0.15">
      <c r="B6" s="2" t="s">
        <v>0</v>
      </c>
      <c r="C6" s="8">
        <v>0.5</v>
      </c>
    </row>
    <row r="9" spans="2:4" x14ac:dyDescent="0.15">
      <c r="B9" s="3" t="s">
        <v>1</v>
      </c>
      <c r="C9" s="2" t="s">
        <v>4</v>
      </c>
      <c r="D9" s="9" t="s">
        <v>3</v>
      </c>
    </row>
    <row r="10" spans="2:4" x14ac:dyDescent="0.15">
      <c r="B10" s="2">
        <f>0</f>
        <v>0</v>
      </c>
      <c r="C10" s="2">
        <f>$C$5</f>
        <v>0.2</v>
      </c>
      <c r="D10" s="4">
        <f>C4</f>
        <v>10</v>
      </c>
    </row>
    <row r="11" spans="2:4" x14ac:dyDescent="0.15">
      <c r="B11" s="8">
        <f>B10+$C$6</f>
        <v>0.5</v>
      </c>
      <c r="C11" s="2">
        <f t="shared" ref="C11:C34" si="0">$C$5</f>
        <v>0.2</v>
      </c>
      <c r="D11" s="6">
        <f t="shared" ref="D11:D34" si="1">D10+$C$5*D10*$C$6</f>
        <v>11</v>
      </c>
    </row>
    <row r="12" spans="2:4" x14ac:dyDescent="0.15">
      <c r="B12" s="8">
        <f t="shared" ref="B12:B34" si="2">B11+$C$6</f>
        <v>1</v>
      </c>
      <c r="C12" s="2">
        <f t="shared" si="0"/>
        <v>0.2</v>
      </c>
      <c r="D12" s="6">
        <f t="shared" si="1"/>
        <v>12.1</v>
      </c>
    </row>
    <row r="13" spans="2:4" x14ac:dyDescent="0.15">
      <c r="B13" s="8">
        <f t="shared" si="2"/>
        <v>1.5</v>
      </c>
      <c r="C13" s="2">
        <f t="shared" si="0"/>
        <v>0.2</v>
      </c>
      <c r="D13" s="6">
        <f t="shared" si="1"/>
        <v>13.309999999999999</v>
      </c>
    </row>
    <row r="14" spans="2:4" x14ac:dyDescent="0.15">
      <c r="B14" s="8">
        <f t="shared" si="2"/>
        <v>2</v>
      </c>
      <c r="C14" s="2">
        <f t="shared" si="0"/>
        <v>0.2</v>
      </c>
      <c r="D14" s="6">
        <f t="shared" si="1"/>
        <v>14.640999999999998</v>
      </c>
    </row>
    <row r="15" spans="2:4" x14ac:dyDescent="0.15">
      <c r="B15" s="8">
        <f t="shared" si="2"/>
        <v>2.5</v>
      </c>
      <c r="C15" s="2">
        <f t="shared" si="0"/>
        <v>0.2</v>
      </c>
      <c r="D15" s="6">
        <f t="shared" si="1"/>
        <v>16.105099999999997</v>
      </c>
    </row>
    <row r="16" spans="2:4" x14ac:dyDescent="0.15">
      <c r="B16" s="8">
        <f t="shared" si="2"/>
        <v>3</v>
      </c>
      <c r="C16" s="2">
        <f t="shared" si="0"/>
        <v>0.2</v>
      </c>
      <c r="D16" s="6">
        <f t="shared" si="1"/>
        <v>17.715609999999998</v>
      </c>
    </row>
    <row r="17" spans="2:4" x14ac:dyDescent="0.15">
      <c r="B17" s="8">
        <f t="shared" si="2"/>
        <v>3.5</v>
      </c>
      <c r="C17" s="2">
        <f t="shared" si="0"/>
        <v>0.2</v>
      </c>
      <c r="D17" s="6">
        <f t="shared" si="1"/>
        <v>19.487170999999996</v>
      </c>
    </row>
    <row r="18" spans="2:4" x14ac:dyDescent="0.15">
      <c r="B18" s="8">
        <f t="shared" si="2"/>
        <v>4</v>
      </c>
      <c r="C18" s="2">
        <f t="shared" si="0"/>
        <v>0.2</v>
      </c>
      <c r="D18" s="6">
        <f t="shared" si="1"/>
        <v>21.435888099999996</v>
      </c>
    </row>
    <row r="19" spans="2:4" x14ac:dyDescent="0.15">
      <c r="B19" s="8">
        <f t="shared" si="2"/>
        <v>4.5</v>
      </c>
      <c r="C19" s="2">
        <f t="shared" si="0"/>
        <v>0.2</v>
      </c>
      <c r="D19" s="6">
        <f t="shared" si="1"/>
        <v>23.579476909999997</v>
      </c>
    </row>
    <row r="20" spans="2:4" x14ac:dyDescent="0.15">
      <c r="B20" s="8">
        <f t="shared" si="2"/>
        <v>5</v>
      </c>
      <c r="C20" s="2">
        <f t="shared" si="0"/>
        <v>0.2</v>
      </c>
      <c r="D20" s="6">
        <f t="shared" si="1"/>
        <v>25.937424600999996</v>
      </c>
    </row>
    <row r="21" spans="2:4" x14ac:dyDescent="0.15">
      <c r="B21" s="8">
        <f t="shared" si="2"/>
        <v>5.5</v>
      </c>
      <c r="C21" s="2">
        <f t="shared" si="0"/>
        <v>0.2</v>
      </c>
      <c r="D21" s="6">
        <f t="shared" si="1"/>
        <v>28.531167061099996</v>
      </c>
    </row>
    <row r="22" spans="2:4" x14ac:dyDescent="0.15">
      <c r="B22" s="8">
        <f t="shared" si="2"/>
        <v>6</v>
      </c>
      <c r="C22" s="2">
        <f t="shared" si="0"/>
        <v>0.2</v>
      </c>
      <c r="D22" s="6">
        <f t="shared" si="1"/>
        <v>31.384283767209997</v>
      </c>
    </row>
    <row r="23" spans="2:4" x14ac:dyDescent="0.15">
      <c r="B23" s="8">
        <f t="shared" si="2"/>
        <v>6.5</v>
      </c>
      <c r="C23" s="2">
        <f t="shared" si="0"/>
        <v>0.2</v>
      </c>
      <c r="D23" s="6">
        <f t="shared" si="1"/>
        <v>34.522712143930995</v>
      </c>
    </row>
    <row r="24" spans="2:4" x14ac:dyDescent="0.15">
      <c r="B24" s="8">
        <f t="shared" si="2"/>
        <v>7</v>
      </c>
      <c r="C24" s="2">
        <f t="shared" si="0"/>
        <v>0.2</v>
      </c>
      <c r="D24" s="6">
        <f t="shared" si="1"/>
        <v>37.974983358324096</v>
      </c>
    </row>
    <row r="25" spans="2:4" x14ac:dyDescent="0.15">
      <c r="B25" s="8">
        <f t="shared" si="2"/>
        <v>7.5</v>
      </c>
      <c r="C25" s="2">
        <f t="shared" si="0"/>
        <v>0.2</v>
      </c>
      <c r="D25" s="6">
        <f t="shared" si="1"/>
        <v>41.772481694156504</v>
      </c>
    </row>
    <row r="26" spans="2:4" x14ac:dyDescent="0.15">
      <c r="B26" s="8">
        <f t="shared" si="2"/>
        <v>8</v>
      </c>
      <c r="C26" s="2">
        <f t="shared" si="0"/>
        <v>0.2</v>
      </c>
      <c r="D26" s="6">
        <f t="shared" si="1"/>
        <v>45.949729863572152</v>
      </c>
    </row>
    <row r="27" spans="2:4" x14ac:dyDescent="0.15">
      <c r="B27" s="8">
        <f t="shared" si="2"/>
        <v>8.5</v>
      </c>
      <c r="C27" s="2">
        <f t="shared" si="0"/>
        <v>0.2</v>
      </c>
      <c r="D27" s="6">
        <f t="shared" si="1"/>
        <v>50.544702849929365</v>
      </c>
    </row>
    <row r="28" spans="2:4" x14ac:dyDescent="0.15">
      <c r="B28" s="8">
        <f t="shared" si="2"/>
        <v>9</v>
      </c>
      <c r="C28" s="2">
        <f t="shared" si="0"/>
        <v>0.2</v>
      </c>
      <c r="D28" s="6">
        <f t="shared" si="1"/>
        <v>55.599173134922303</v>
      </c>
    </row>
    <row r="29" spans="2:4" x14ac:dyDescent="0.15">
      <c r="B29" s="8">
        <f t="shared" si="2"/>
        <v>9.5</v>
      </c>
      <c r="C29" s="2">
        <f t="shared" si="0"/>
        <v>0.2</v>
      </c>
      <c r="D29" s="6">
        <f t="shared" si="1"/>
        <v>61.159090448414531</v>
      </c>
    </row>
    <row r="30" spans="2:4" x14ac:dyDescent="0.15">
      <c r="B30" s="8">
        <f t="shared" si="2"/>
        <v>10</v>
      </c>
      <c r="C30" s="2">
        <f t="shared" si="0"/>
        <v>0.2</v>
      </c>
      <c r="D30" s="6">
        <f t="shared" si="1"/>
        <v>67.27499949325599</v>
      </c>
    </row>
    <row r="31" spans="2:4" x14ac:dyDescent="0.15">
      <c r="B31" s="8">
        <f t="shared" si="2"/>
        <v>10.5</v>
      </c>
      <c r="C31" s="2">
        <f t="shared" si="0"/>
        <v>0.2</v>
      </c>
      <c r="D31" s="6">
        <f t="shared" si="1"/>
        <v>74.002499442581595</v>
      </c>
    </row>
    <row r="32" spans="2:4" x14ac:dyDescent="0.15">
      <c r="B32" s="8">
        <f t="shared" si="2"/>
        <v>11</v>
      </c>
      <c r="C32" s="2">
        <f t="shared" si="0"/>
        <v>0.2</v>
      </c>
      <c r="D32" s="6">
        <f t="shared" si="1"/>
        <v>81.402749386839758</v>
      </c>
    </row>
    <row r="33" spans="2:4" x14ac:dyDescent="0.15">
      <c r="B33" s="8">
        <f t="shared" si="2"/>
        <v>11.5</v>
      </c>
      <c r="C33" s="2">
        <f t="shared" si="0"/>
        <v>0.2</v>
      </c>
      <c r="D33" s="6">
        <f t="shared" si="1"/>
        <v>89.543024325523731</v>
      </c>
    </row>
    <row r="34" spans="2:4" x14ac:dyDescent="0.15">
      <c r="B34" s="8">
        <f t="shared" si="2"/>
        <v>12</v>
      </c>
      <c r="C34" s="2">
        <f t="shared" si="0"/>
        <v>0.2</v>
      </c>
      <c r="D34" s="6">
        <f t="shared" si="1"/>
        <v>98.497326758076099</v>
      </c>
    </row>
    <row r="35" spans="2:4" x14ac:dyDescent="0.15">
      <c r="D35" s="1"/>
    </row>
    <row r="36" spans="2:4" x14ac:dyDescent="0.15">
      <c r="D36" s="1"/>
    </row>
    <row r="37" spans="2:4" x14ac:dyDescent="0.15">
      <c r="D37" s="1"/>
    </row>
    <row r="38" spans="2:4" x14ac:dyDescent="0.15">
      <c r="D38" s="1"/>
    </row>
    <row r="39" spans="2:4" x14ac:dyDescent="0.15">
      <c r="D39" s="1"/>
    </row>
    <row r="40" spans="2:4" x14ac:dyDescent="0.15">
      <c r="D40" s="1"/>
    </row>
    <row r="41" spans="2:4" x14ac:dyDescent="0.15">
      <c r="D41" s="1"/>
    </row>
    <row r="42" spans="2:4" x14ac:dyDescent="0.15">
      <c r="D42" s="1"/>
    </row>
    <row r="43" spans="2:4" x14ac:dyDescent="0.15">
      <c r="D43" s="1"/>
    </row>
    <row r="44" spans="2:4" x14ac:dyDescent="0.15">
      <c r="D44" s="1"/>
    </row>
    <row r="45" spans="2:4" x14ac:dyDescent="0.15">
      <c r="D45" s="1"/>
    </row>
    <row r="46" spans="2:4" x14ac:dyDescent="0.15">
      <c r="D46" s="1"/>
    </row>
    <row r="47" spans="2:4" x14ac:dyDescent="0.15">
      <c r="D47" s="1"/>
    </row>
    <row r="48" spans="2:4" x14ac:dyDescent="0.15">
      <c r="D48" s="1"/>
    </row>
    <row r="49" spans="4:4" x14ac:dyDescent="0.15">
      <c r="D49" s="1"/>
    </row>
    <row r="50" spans="4:4" x14ac:dyDescent="0.15">
      <c r="D50" s="1"/>
    </row>
    <row r="51" spans="4:4" x14ac:dyDescent="0.15">
      <c r="D51" s="1"/>
    </row>
    <row r="52" spans="4:4" x14ac:dyDescent="0.15">
      <c r="D52" s="1"/>
    </row>
    <row r="53" spans="4:4" x14ac:dyDescent="0.15">
      <c r="D53" s="1"/>
    </row>
    <row r="54" spans="4:4" x14ac:dyDescent="0.15">
      <c r="D54" s="1"/>
    </row>
    <row r="55" spans="4:4" x14ac:dyDescent="0.15">
      <c r="D55" s="1"/>
    </row>
    <row r="56" spans="4:4" x14ac:dyDescent="0.15">
      <c r="D56" s="1"/>
    </row>
    <row r="57" spans="4:4" x14ac:dyDescent="0.15">
      <c r="D57" s="1"/>
    </row>
    <row r="58" spans="4:4" x14ac:dyDescent="0.15">
      <c r="D58" s="1"/>
    </row>
    <row r="59" spans="4:4" x14ac:dyDescent="0.15">
      <c r="D59" s="1"/>
    </row>
    <row r="60" spans="4:4" x14ac:dyDescent="0.15">
      <c r="D60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爆発型</vt:lpstr>
      <vt:lpstr>爆発型 (解答)</vt:lpstr>
      <vt:lpstr>飽和型</vt:lpstr>
      <vt:lpstr>飽和型 (解答)</vt:lpstr>
      <vt:lpstr>時間間隔を変える</vt:lpstr>
      <vt:lpstr>時間間隔を変える (解答)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松浦大樹</cp:lastModifiedBy>
  <dcterms:created xsi:type="dcterms:W3CDTF">2004-11-13T12:07:47Z</dcterms:created>
  <dcterms:modified xsi:type="dcterms:W3CDTF">2023-11-17T06:24:06Z</dcterms:modified>
</cp:coreProperties>
</file>